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GEOWORLD" sheetId="1" r:id="rId1"/>
  </sheets>
  <calcPr calcId="145621"/>
</workbook>
</file>

<file path=xl/calcChain.xml><?xml version="1.0" encoding="utf-8"?>
<calcChain xmlns="http://schemas.openxmlformats.org/spreadsheetml/2006/main">
  <c r="U39" i="1" l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S17" i="1"/>
  <c r="V16" i="1"/>
  <c r="S16" i="1"/>
  <c r="V15" i="1"/>
  <c r="S15" i="1"/>
  <c r="V14" i="1"/>
  <c r="V13" i="1"/>
  <c r="V12" i="1"/>
  <c r="V11" i="1"/>
  <c r="V10" i="1"/>
  <c r="V9" i="1"/>
  <c r="V8" i="1"/>
  <c r="V7" i="1"/>
  <c r="V6" i="1"/>
  <c r="V5" i="1"/>
  <c r="V39" i="1" s="1"/>
</calcChain>
</file>

<file path=xl/sharedStrings.xml><?xml version="1.0" encoding="utf-8"?>
<sst xmlns="http://schemas.openxmlformats.org/spreadsheetml/2006/main" count="142" uniqueCount="140">
  <si>
    <t xml:space="preserve">   </t>
  </si>
  <si>
    <t>IMMAGINE CONFEZIONE PRODOTTI HUNTERS</t>
  </si>
  <si>
    <t>CODE</t>
  </si>
  <si>
    <t>GW UPC</t>
  </si>
  <si>
    <t>GW EAN</t>
  </si>
  <si>
    <t>DESCRIPTION</t>
  </si>
  <si>
    <t>IMAGE</t>
  </si>
  <si>
    <t>Item Packaging size (cm)
LxHxW</t>
  </si>
  <si>
    <t>Weight of Individual Item with packaging (approx)
gram</t>
  </si>
  <si>
    <t>Item size (cm) LxHxW</t>
  </si>
  <si>
    <t>pezzi x crt</t>
  </si>
  <si>
    <t>crt x imballo</t>
  </si>
  <si>
    <t>Master G.W.</t>
  </si>
  <si>
    <t>N.W.</t>
  </si>
  <si>
    <t>Master Meas. (cm)
LxWxH</t>
  </si>
  <si>
    <t>Est. Master Carton volume (CBM)</t>
  </si>
  <si>
    <t>Net price</t>
  </si>
  <si>
    <t>stock</t>
  </si>
  <si>
    <t xml:space="preserve"> Offerta TOT</t>
  </si>
  <si>
    <t>CL101K</t>
  </si>
  <si>
    <t>8-11170-01259-1</t>
  </si>
  <si>
    <t>80-3357621-198-5</t>
  </si>
  <si>
    <t>GEOREX - TYRANNOSAURUS REX - GLOW IN THE DARK SKELETON</t>
  </si>
  <si>
    <t>140 x 92 cm</t>
  </si>
  <si>
    <t>CL600K</t>
  </si>
  <si>
    <t>8-11170-01998-9</t>
  </si>
  <si>
    <t>80-3357621-630-0</t>
  </si>
  <si>
    <t>T-REX MULTI ACTIVITY KIT</t>
  </si>
  <si>
    <t>N/A</t>
  </si>
  <si>
    <t>CL468K</t>
  </si>
  <si>
    <t>8-11170-01513-4</t>
  </si>
  <si>
    <t>80-3357621-702-4</t>
  </si>
  <si>
    <t xml:space="preserve">DINO AGE MULTI EXCAVATION KIT </t>
  </si>
  <si>
    <t>CL470K</t>
  </si>
  <si>
    <t>8-11170-01514-1</t>
  </si>
  <si>
    <t>80-3357621-703-1</t>
  </si>
  <si>
    <t>ICE AGE MULTI EXCAVATION KIT</t>
  </si>
  <si>
    <t>CL834K</t>
  </si>
  <si>
    <t>8-11170-01584-4</t>
  </si>
  <si>
    <t>80-3357621-770-3</t>
  </si>
  <si>
    <t>DINOART PAINTING KIT - TYRANNOSAURUS REX</t>
  </si>
  <si>
    <t>CL835K</t>
  </si>
  <si>
    <t>8-11170-01585-1</t>
  </si>
  <si>
    <t>80-3357621-771-0</t>
  </si>
  <si>
    <t>DINOART PAINTING KIT - BRACHIOSAURUS</t>
  </si>
  <si>
    <t>CL836K</t>
  </si>
  <si>
    <t>8-11170-01586-8</t>
  </si>
  <si>
    <t>80-3357621-772-7</t>
  </si>
  <si>
    <t>DINOART PAINTING KIT - TRICERATOPS</t>
  </si>
  <si>
    <t>CL837K</t>
  </si>
  <si>
    <t>8-11170-01587-5</t>
  </si>
  <si>
    <t>80-3357621-773-4</t>
  </si>
  <si>
    <t>DINOART PAINTING KIT - STEGOSAURUS</t>
  </si>
  <si>
    <t>CL838K</t>
  </si>
  <si>
    <t>8-11170-01588-2</t>
  </si>
  <si>
    <t>80-3357621-774-1</t>
  </si>
  <si>
    <t>DINOART PAINTING KIT - STYRACOSAURUS</t>
  </si>
  <si>
    <t>CL839K</t>
  </si>
  <si>
    <t>8-11170-01589-9</t>
  </si>
  <si>
    <t>80-3357621-775-8</t>
  </si>
  <si>
    <t>DINOART PAINTING KIT - SPINOSAURUS</t>
  </si>
  <si>
    <t>CL166K</t>
  </si>
  <si>
    <t>8-11170-01183-9</t>
  </si>
  <si>
    <t>80-3357621-113-8</t>
  </si>
  <si>
    <t xml:space="preserve">DOUBLE EXCAVATION KIT - T-REX &amp; SABRE TOOTH TIGER </t>
  </si>
  <si>
    <t>T-Rex length 34 cm
Sabre tooth tiger length 23 cm</t>
  </si>
  <si>
    <t>CL167K</t>
  </si>
  <si>
    <t>8-11170-01184-6</t>
  </si>
  <si>
    <t>80-3357621-114-5</t>
  </si>
  <si>
    <t>DOUBLE EXCAVATION KIT - TRICERATOPS &amp; MAMMOTH</t>
  </si>
  <si>
    <t>Triceratops length 21 cm
Mammoth length 26 cm</t>
  </si>
  <si>
    <t>CL396K</t>
  </si>
  <si>
    <t>8-11170-01454-0</t>
  </si>
  <si>
    <t>80-3357621-577-8</t>
  </si>
  <si>
    <t>ICE AGE DOUBLE EXCAVATION KIT - CAVE MAN &amp; CAVE BEAR</t>
  </si>
  <si>
    <t>Cave man height 21cm  Cave bear height 21 cm</t>
  </si>
  <si>
    <t>CL833K</t>
  </si>
  <si>
    <t>8-11170-01616-2</t>
  </si>
  <si>
    <t>80-3357621-802-1</t>
  </si>
  <si>
    <t>SEA &amp; SKY DOUBLE EXCAVATION KIT - MOSASAURUS &amp; PTERANODON</t>
  </si>
  <si>
    <t>CL780K</t>
  </si>
  <si>
    <t>80-5651536-065-0</t>
  </si>
  <si>
    <t>JURASSIC HUNTERS W/TAG W/TAG - T-Rex</t>
  </si>
  <si>
    <t>CL781K</t>
  </si>
  <si>
    <t>80-5651536-066-7</t>
  </si>
  <si>
    <t>JURASSIC HUNTERS W/TAG - Velociraptor</t>
  </si>
  <si>
    <t>CL782K</t>
  </si>
  <si>
    <t>80-5651536-067-4</t>
  </si>
  <si>
    <t>JURASSIC HUNTERS W/TAG - Triceratops</t>
  </si>
  <si>
    <t>CL783K</t>
  </si>
  <si>
    <t>80-5651536-068-1</t>
  </si>
  <si>
    <t>JURASSIC HUNTERS W/TAG - Stegosaurus</t>
  </si>
  <si>
    <t>CL784K</t>
  </si>
  <si>
    <t>80-5651536-069-8</t>
  </si>
  <si>
    <t>JURASSIC HUNTERS W/TAG - Brachiosaurus</t>
  </si>
  <si>
    <t>CL785K</t>
  </si>
  <si>
    <t>80-5651536-070-4</t>
  </si>
  <si>
    <t>JURASSIC HUNTERS W/TAG - Spinosaurus</t>
  </si>
  <si>
    <t>CL786K</t>
  </si>
  <si>
    <t>80-5651536-071-1</t>
  </si>
  <si>
    <t>JURASSIC HUNTERS W/TAG - Diplodocus</t>
  </si>
  <si>
    <t>CL787K</t>
  </si>
  <si>
    <t>80-5651536-072-8</t>
  </si>
  <si>
    <t>JURASSIC HUNTERS W/TAG - Allosaurus</t>
  </si>
  <si>
    <t>CL788K</t>
  </si>
  <si>
    <t>80-5651536-073-5</t>
  </si>
  <si>
    <t>JURASSIC HUNTERS W/TAG - Parasaurolophus</t>
  </si>
  <si>
    <t>CL789K</t>
  </si>
  <si>
    <t>80-5651536-074-2</t>
  </si>
  <si>
    <t>JURASSIC HUNTERS W/TAG - Styracosaurus</t>
  </si>
  <si>
    <t>CL790K</t>
  </si>
  <si>
    <t>80-5651536-075-9</t>
  </si>
  <si>
    <t>JURASSIC HUNTERS W/TAG - Carnotaurus</t>
  </si>
  <si>
    <t>CL791K</t>
  </si>
  <si>
    <t>80-5651536-076-6</t>
  </si>
  <si>
    <t>JURASSIC HUNTERS W/TAG - Coelophysis</t>
  </si>
  <si>
    <t>CL792K</t>
  </si>
  <si>
    <t>80-5651536-077-3</t>
  </si>
  <si>
    <t>JURASSIC HUNTERS W/TAG - Amargasaurus</t>
  </si>
  <si>
    <t>CL793K</t>
  </si>
  <si>
    <t>80-5651536-078-0</t>
  </si>
  <si>
    <t>JURASSIC HUNTERS W/TAG - Pachycephalosaurus</t>
  </si>
  <si>
    <t>CL794K</t>
  </si>
  <si>
    <t>80-5651536-079-7</t>
  </si>
  <si>
    <t>JURASSIC HUNTERS W/TAG - Caudipteryx</t>
  </si>
  <si>
    <t>CL795K</t>
  </si>
  <si>
    <t>80-5651536-080-3</t>
  </si>
  <si>
    <t>JURASSIC HUNTERS W/TAG - Protoceratops</t>
  </si>
  <si>
    <t>CL796K</t>
  </si>
  <si>
    <t>80-5651536-081-0</t>
  </si>
  <si>
    <t>JURASSIC HUNTERS W/TAG - Oviraptor</t>
  </si>
  <si>
    <t>CL797K</t>
  </si>
  <si>
    <t>80-5651536-082-7</t>
  </si>
  <si>
    <t>JURASSIC HUNTERS W/TAG - Therizinosaurus</t>
  </si>
  <si>
    <t>CL798K</t>
  </si>
  <si>
    <t>80-5651536-083-4</t>
  </si>
  <si>
    <t xml:space="preserve">JURASSIC HUNTERS W/TAG - Albertosaurus </t>
  </si>
  <si>
    <t>CL799K</t>
  </si>
  <si>
    <t>80-5651536-084-1</t>
  </si>
  <si>
    <t xml:space="preserve">JURASSIC HUNTERS W/TAG - Ankylosaurus 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</si>
</sst>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?.#&quot;pcs&quot;"/>
    <numFmt numFmtId="165" formatCode="0.0000&quot; &quot;"/>
    <numFmt numFmtId="166" formatCode="&quot; &quot;[$€-2]&quot; &quot;* #,##0.00&quot; &quot;;&quot;-&quot;[$€-2]&quot; &quot;* #,##0.00&quot; &quot;;&quot; &quot;[$€-2]&quot; &quot;* &quot;-&quot;??&quot; &quot;"/>
    <numFmt numFmtId="167" formatCode="0.0"/>
    <numFmt numFmtId="168" formatCode="&quot;x&quot;0.0"/>
    <numFmt numFmtId="169" formatCode="?.#&quot;kgs&quot;"/>
  </numFmts>
  <fonts count="5">
    <font>
      <sz val="12"/>
      <color indexed="8"/>
      <name val="新細明體"/>
    </font>
    <font>
      <sz val="10"/>
      <color indexed="8"/>
      <name val="Bookman Old Style"/>
    </font>
    <font>
      <sz val="10"/>
      <color indexed="12"/>
      <name val="Bookman Old Style"/>
    </font>
    <font>
      <sz val="14"/>
      <color indexed="12"/>
      <name val="Bookman Old Style"/>
    </font>
    <font>
      <sz val="12"/>
      <color indexed="12"/>
      <name val="Bookman Old Style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</fills>
  <borders count="3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/>
      <right/>
      <top/>
      <bottom style="thin">
        <color indexed="13"/>
      </bottom>
      <diagonal/>
    </border>
    <border>
      <left style="thin">
        <color indexed="10"/>
      </left>
      <right style="thin">
        <color indexed="13"/>
      </right>
      <top/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3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10"/>
      </left>
      <right style="thin">
        <color indexed="13"/>
      </right>
      <top style="thin">
        <color indexed="8"/>
      </top>
      <bottom/>
      <diagonal/>
    </border>
    <border>
      <left style="thin">
        <color indexed="10"/>
      </left>
      <right style="thin">
        <color indexed="13"/>
      </right>
      <top/>
      <bottom/>
      <diagonal/>
    </border>
    <border>
      <left/>
      <right/>
      <top style="thin">
        <color indexed="13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center"/>
    </xf>
  </cellStyleXfs>
  <cellXfs count="113">
    <xf numFmtId="0" fontId="0" fillId="0" borderId="0" xfId="0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2" borderId="1" xfId="0" applyFont="1" applyFill="1" applyBorder="1" applyAlignment="1">
      <alignment vertical="center"/>
    </xf>
    <xf numFmtId="49" fontId="0" fillId="2" borderId="2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3" fontId="0" fillId="2" borderId="2" xfId="0" applyNumberFormat="1" applyFont="1" applyFill="1" applyBorder="1" applyAlignment="1">
      <alignment vertical="center"/>
    </xf>
    <xf numFmtId="166" fontId="0" fillId="2" borderId="2" xfId="0" applyNumberFormat="1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 wrapText="1"/>
    </xf>
    <xf numFmtId="165" fontId="1" fillId="2" borderId="5" xfId="0" applyNumberFormat="1" applyFont="1" applyFill="1" applyBorder="1" applyAlignment="1">
      <alignment horizontal="center" vertical="center" wrapText="1"/>
    </xf>
    <xf numFmtId="3" fontId="0" fillId="2" borderId="5" xfId="0" applyNumberFormat="1" applyFont="1" applyFill="1" applyBorder="1" applyAlignment="1">
      <alignment vertical="center"/>
    </xf>
    <xf numFmtId="166" fontId="0" fillId="2" borderId="5" xfId="0" applyNumberFormat="1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 wrapText="1"/>
    </xf>
    <xf numFmtId="9" fontId="0" fillId="2" borderId="7" xfId="0" applyNumberFormat="1" applyFont="1" applyFill="1" applyBorder="1" applyAlignment="1">
      <alignment vertical="center"/>
    </xf>
    <xf numFmtId="3" fontId="0" fillId="2" borderId="7" xfId="0" applyNumberFormat="1" applyFont="1" applyFill="1" applyBorder="1" applyAlignment="1">
      <alignment vertical="center"/>
    </xf>
    <xf numFmtId="166" fontId="0" fillId="2" borderId="7" xfId="0" applyNumberFormat="1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49" fontId="0" fillId="4" borderId="9" xfId="0" applyNumberFormat="1" applyFont="1" applyFill="1" applyBorder="1" applyAlignment="1">
      <alignment vertical="center" wrapText="1"/>
    </xf>
    <xf numFmtId="49" fontId="1" fillId="4" borderId="9" xfId="0" applyNumberFormat="1" applyFont="1" applyFill="1" applyBorder="1" applyAlignment="1">
      <alignment horizontal="left" vertical="center" wrapText="1"/>
    </xf>
    <xf numFmtId="49" fontId="3" fillId="5" borderId="9" xfId="0" applyNumberFormat="1" applyFont="1" applyFill="1" applyBorder="1" applyAlignment="1">
      <alignment horizontal="center" vertical="center" wrapText="1"/>
    </xf>
    <xf numFmtId="49" fontId="0" fillId="4" borderId="10" xfId="0" applyNumberFormat="1" applyFont="1" applyFill="1" applyBorder="1" applyAlignment="1">
      <alignment vertical="center" wrapText="1"/>
    </xf>
    <xf numFmtId="0" fontId="0" fillId="2" borderId="11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0" fillId="2" borderId="13" xfId="0" applyFont="1" applyFill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49" fontId="1" fillId="2" borderId="9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/>
    </xf>
    <xf numFmtId="49" fontId="0" fillId="2" borderId="9" xfId="0" applyNumberFormat="1" applyFont="1" applyFill="1" applyBorder="1" applyAlignment="1">
      <alignment vertical="center" wrapText="1"/>
    </xf>
    <xf numFmtId="0" fontId="0" fillId="2" borderId="9" xfId="0" applyFont="1" applyFill="1" applyBorder="1" applyAlignment="1">
      <alignment vertical="center"/>
    </xf>
    <xf numFmtId="167" fontId="0" fillId="2" borderId="9" xfId="0" applyNumberFormat="1" applyFont="1" applyFill="1" applyBorder="1" applyAlignment="1">
      <alignment vertical="center"/>
    </xf>
    <xf numFmtId="168" fontId="0" fillId="2" borderId="9" xfId="0" applyNumberFormat="1" applyFont="1" applyFill="1" applyBorder="1" applyAlignment="1">
      <alignment vertical="center"/>
    </xf>
    <xf numFmtId="0" fontId="0" fillId="2" borderId="9" xfId="0" applyNumberFormat="1" applyFont="1" applyFill="1" applyBorder="1" applyAlignment="1">
      <alignment vertical="center"/>
    </xf>
    <xf numFmtId="49" fontId="0" fillId="2" borderId="9" xfId="0" applyNumberFormat="1" applyFont="1" applyFill="1" applyBorder="1" applyAlignment="1">
      <alignment vertical="center"/>
    </xf>
    <xf numFmtId="164" fontId="0" fillId="2" borderId="9" xfId="0" applyNumberFormat="1" applyFont="1" applyFill="1" applyBorder="1" applyAlignment="1">
      <alignment vertical="center" wrapText="1"/>
    </xf>
    <xf numFmtId="169" fontId="0" fillId="2" borderId="9" xfId="0" applyNumberFormat="1" applyFont="1" applyFill="1" applyBorder="1" applyAlignment="1">
      <alignment vertical="center" wrapText="1"/>
    </xf>
    <xf numFmtId="165" fontId="0" fillId="2" borderId="9" xfId="0" applyNumberFormat="1" applyFont="1" applyFill="1" applyBorder="1" applyAlignment="1">
      <alignment vertical="center" wrapText="1"/>
    </xf>
    <xf numFmtId="166" fontId="4" fillId="6" borderId="9" xfId="0" applyNumberFormat="1" applyFont="1" applyFill="1" applyBorder="1" applyAlignment="1">
      <alignment horizontal="left" vertical="center" wrapText="1"/>
    </xf>
    <xf numFmtId="3" fontId="1" fillId="4" borderId="15" xfId="0" applyNumberFormat="1" applyFont="1" applyFill="1" applyBorder="1" applyAlignment="1">
      <alignment horizontal="center" vertical="center"/>
    </xf>
    <xf numFmtId="166" fontId="0" fillId="2" borderId="16" xfId="0" applyNumberFormat="1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/>
    </xf>
    <xf numFmtId="0" fontId="0" fillId="2" borderId="19" xfId="0" applyFont="1" applyFill="1" applyBorder="1" applyAlignment="1">
      <alignment vertical="center"/>
    </xf>
    <xf numFmtId="0" fontId="0" fillId="2" borderId="20" xfId="0" applyFont="1" applyFill="1" applyBorder="1" applyAlignment="1">
      <alignment vertical="center"/>
    </xf>
    <xf numFmtId="0" fontId="0" fillId="2" borderId="21" xfId="0" applyFont="1" applyFill="1" applyBorder="1" applyAlignment="1">
      <alignment vertical="center"/>
    </xf>
    <xf numFmtId="0" fontId="0" fillId="2" borderId="22" xfId="0" applyFont="1" applyFill="1" applyBorder="1" applyAlignment="1">
      <alignment vertical="center"/>
    </xf>
    <xf numFmtId="0" fontId="0" fillId="2" borderId="23" xfId="0" applyFont="1" applyFill="1" applyBorder="1" applyAlignment="1">
      <alignment vertical="center"/>
    </xf>
    <xf numFmtId="0" fontId="0" fillId="2" borderId="24" xfId="0" applyFont="1" applyFill="1" applyBorder="1" applyAlignment="1">
      <alignment vertical="center"/>
    </xf>
    <xf numFmtId="0" fontId="0" fillId="2" borderId="25" xfId="0" applyFont="1" applyFill="1" applyBorder="1" applyAlignment="1">
      <alignment vertical="center"/>
    </xf>
    <xf numFmtId="0" fontId="0" fillId="2" borderId="26" xfId="0" applyFont="1" applyFill="1" applyBorder="1" applyAlignment="1">
      <alignment vertical="center"/>
    </xf>
    <xf numFmtId="0" fontId="0" fillId="2" borderId="27" xfId="0" applyFont="1" applyFill="1" applyBorder="1" applyAlignment="1">
      <alignment vertical="center"/>
    </xf>
    <xf numFmtId="0" fontId="0" fillId="2" borderId="28" xfId="0" applyFont="1" applyFill="1" applyBorder="1" applyAlignment="1">
      <alignment vertical="center"/>
    </xf>
    <xf numFmtId="49" fontId="1" fillId="2" borderId="9" xfId="0" applyNumberFormat="1" applyFont="1" applyFill="1" applyBorder="1" applyAlignment="1">
      <alignment horizontal="left" vertical="center"/>
    </xf>
    <xf numFmtId="167" fontId="1" fillId="2" borderId="9" xfId="0" applyNumberFormat="1" applyFont="1" applyFill="1" applyBorder="1" applyAlignment="1">
      <alignment horizontal="center" vertical="center"/>
    </xf>
    <xf numFmtId="168" fontId="1" fillId="2" borderId="9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 wrapText="1"/>
    </xf>
    <xf numFmtId="169" fontId="1" fillId="2" borderId="9" xfId="0" applyNumberFormat="1" applyFont="1" applyFill="1" applyBorder="1" applyAlignment="1">
      <alignment horizontal="center" vertical="center"/>
    </xf>
    <xf numFmtId="169" fontId="1" fillId="2" borderId="9" xfId="0" applyNumberFormat="1" applyFont="1" applyFill="1" applyBorder="1" applyAlignment="1">
      <alignment horizontal="center" vertical="center" wrapText="1"/>
    </xf>
    <xf numFmtId="165" fontId="1" fillId="2" borderId="9" xfId="0" applyNumberFormat="1" applyFont="1" applyFill="1" applyBorder="1" applyAlignment="1">
      <alignment horizontal="center" vertical="center" wrapText="1"/>
    </xf>
    <xf numFmtId="0" fontId="0" fillId="2" borderId="29" xfId="0" applyFont="1" applyFill="1" applyBorder="1" applyAlignment="1">
      <alignment vertical="center"/>
    </xf>
    <xf numFmtId="0" fontId="0" fillId="2" borderId="30" xfId="0" applyFont="1" applyFill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0" fontId="0" fillId="2" borderId="32" xfId="0" applyFont="1" applyFill="1" applyBorder="1" applyAlignment="1">
      <alignment vertical="center"/>
    </xf>
    <xf numFmtId="49" fontId="1" fillId="3" borderId="9" xfId="0" applyNumberFormat="1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left" vertical="center" wrapText="1"/>
    </xf>
    <xf numFmtId="164" fontId="2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168" fontId="2" fillId="2" borderId="9" xfId="0" applyNumberFormat="1" applyFont="1" applyFill="1" applyBorder="1" applyAlignment="1">
      <alignment horizontal="center" vertical="center"/>
    </xf>
    <xf numFmtId="165" fontId="2" fillId="2" borderId="9" xfId="0" applyNumberFormat="1" applyFont="1" applyFill="1" applyBorder="1" applyAlignment="1">
      <alignment horizontal="center" vertical="center" wrapText="1"/>
    </xf>
    <xf numFmtId="0" fontId="0" fillId="2" borderId="33" xfId="0" applyFont="1" applyFill="1" applyBorder="1" applyAlignment="1">
      <alignment vertical="center"/>
    </xf>
    <xf numFmtId="0" fontId="0" fillId="2" borderId="34" xfId="0" applyFont="1" applyFill="1" applyBorder="1" applyAlignment="1">
      <alignment vertical="center"/>
    </xf>
    <xf numFmtId="3" fontId="0" fillId="4" borderId="9" xfId="0" applyNumberFormat="1" applyFont="1" applyFill="1" applyBorder="1" applyAlignment="1">
      <alignment vertical="center" wrapText="1"/>
    </xf>
    <xf numFmtId="3" fontId="0" fillId="4" borderId="15" xfId="0" applyNumberFormat="1" applyFont="1" applyFill="1" applyBorder="1" applyAlignment="1">
      <alignment vertical="center" wrapText="1"/>
    </xf>
    <xf numFmtId="166" fontId="0" fillId="4" borderId="16" xfId="0" applyNumberFormat="1" applyFont="1" applyFill="1" applyBorder="1" applyAlignment="1">
      <alignment vertical="center" wrapText="1"/>
    </xf>
    <xf numFmtId="0" fontId="1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left" vertical="center"/>
    </xf>
    <xf numFmtId="0" fontId="0" fillId="2" borderId="35" xfId="0" applyFont="1" applyFill="1" applyBorder="1" applyAlignment="1">
      <alignment vertical="center"/>
    </xf>
    <xf numFmtId="168" fontId="1" fillId="2" borderId="35" xfId="0" applyNumberFormat="1" applyFont="1" applyFill="1" applyBorder="1" applyAlignment="1">
      <alignment horizontal="center" vertical="center"/>
    </xf>
    <xf numFmtId="164" fontId="1" fillId="2" borderId="35" xfId="0" applyNumberFormat="1" applyFont="1" applyFill="1" applyBorder="1" applyAlignment="1">
      <alignment horizontal="center" vertical="center" wrapText="1"/>
    </xf>
    <xf numFmtId="165" fontId="1" fillId="2" borderId="35" xfId="0" applyNumberFormat="1" applyFont="1" applyFill="1" applyBorder="1" applyAlignment="1">
      <alignment horizontal="center" vertical="center" wrapText="1"/>
    </xf>
    <xf numFmtId="165" fontId="1" fillId="2" borderId="35" xfId="0" applyNumberFormat="1" applyFont="1" applyFill="1" applyBorder="1" applyAlignment="1">
      <alignment horizontal="center" vertical="center"/>
    </xf>
    <xf numFmtId="3" fontId="0" fillId="2" borderId="35" xfId="0" applyNumberFormat="1" applyFont="1" applyFill="1" applyBorder="1" applyAlignment="1">
      <alignment vertical="center"/>
    </xf>
    <xf numFmtId="166" fontId="0" fillId="2" borderId="30" xfId="0" applyNumberFormat="1" applyFont="1" applyFill="1" applyBorder="1" applyAlignment="1">
      <alignment vertical="center"/>
    </xf>
    <xf numFmtId="0" fontId="0" fillId="2" borderId="36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left" vertical="center"/>
    </xf>
    <xf numFmtId="168" fontId="1" fillId="2" borderId="12" xfId="0" applyNumberFormat="1" applyFont="1" applyFill="1" applyBorder="1" applyAlignment="1">
      <alignment horizontal="center" vertical="center"/>
    </xf>
    <xf numFmtId="164" fontId="1" fillId="2" borderId="12" xfId="0" applyNumberFormat="1" applyFont="1" applyFill="1" applyBorder="1" applyAlignment="1">
      <alignment horizontal="center" vertical="center" wrapText="1"/>
    </xf>
    <xf numFmtId="165" fontId="1" fillId="2" borderId="12" xfId="0" applyNumberFormat="1" applyFont="1" applyFill="1" applyBorder="1" applyAlignment="1">
      <alignment horizontal="center" vertical="center" wrapText="1"/>
    </xf>
    <xf numFmtId="165" fontId="1" fillId="2" borderId="12" xfId="0" applyNumberFormat="1" applyFont="1" applyFill="1" applyBorder="1" applyAlignment="1">
      <alignment horizontal="center" vertical="center"/>
    </xf>
    <xf numFmtId="3" fontId="0" fillId="2" borderId="12" xfId="0" applyNumberFormat="1" applyFont="1" applyFill="1" applyBorder="1" applyAlignment="1">
      <alignment vertical="center"/>
    </xf>
    <xf numFmtId="166" fontId="0" fillId="2" borderId="12" xfId="0" applyNumberFormat="1" applyFont="1" applyFill="1" applyBorder="1" applyAlignment="1">
      <alignment vertical="center"/>
    </xf>
    <xf numFmtId="49" fontId="0" fillId="4" borderId="9" xfId="0" applyNumberFormat="1" applyFont="1" applyFill="1" applyBorder="1" applyAlignment="1">
      <alignment vertical="center" wrapText="1"/>
    </xf>
    <xf numFmtId="0" fontId="0" fillId="4" borderId="9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2DBDB"/>
      <rgbColor rgb="FFFF0000"/>
      <rgbColor rgb="FFA5A5A5"/>
      <rgbColor rgb="FFD8D8D8"/>
      <rgbColor rgb="FFFFFF00"/>
      <rgbColor rgb="FFFFFFCC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131185</xdr:colOff>
      <xdr:row>0</xdr:row>
      <xdr:rowOff>46463</xdr:rowOff>
    </xdr:from>
    <xdr:to>
      <xdr:col>2</xdr:col>
      <xdr:colOff>1173202</xdr:colOff>
      <xdr:row>0</xdr:row>
      <xdr:rowOff>1533293</xdr:rowOff>
    </xdr:to>
    <xdr:pic>
      <xdr:nvPicPr>
        <xdr:cNvPr id="2" name="Immagine 3" descr="Immagine 3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270885" y="46463"/>
          <a:ext cx="1765918" cy="14868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203548</xdr:colOff>
      <xdr:row>4</xdr:row>
      <xdr:rowOff>220701</xdr:rowOff>
    </xdr:from>
    <xdr:to>
      <xdr:col>5</xdr:col>
      <xdr:colOff>1602988</xdr:colOff>
      <xdr:row>4</xdr:row>
      <xdr:rowOff>1731939</xdr:rowOff>
    </xdr:to>
    <xdr:pic>
      <xdr:nvPicPr>
        <xdr:cNvPr id="3" name="Immagine 4" descr="Immagine 4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7506048" y="3030576"/>
          <a:ext cx="1399441" cy="15112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85883</xdr:colOff>
      <xdr:row>5</xdr:row>
      <xdr:rowOff>107491</xdr:rowOff>
    </xdr:from>
    <xdr:to>
      <xdr:col>5</xdr:col>
      <xdr:colOff>1530415</xdr:colOff>
      <xdr:row>5</xdr:row>
      <xdr:rowOff>1221916</xdr:rowOff>
    </xdr:to>
    <xdr:pic>
      <xdr:nvPicPr>
        <xdr:cNvPr id="4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7388383" y="4822366"/>
          <a:ext cx="1444533" cy="11144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40503</xdr:colOff>
      <xdr:row>6</xdr:row>
      <xdr:rowOff>59363</xdr:rowOff>
    </xdr:from>
    <xdr:to>
      <xdr:col>5</xdr:col>
      <xdr:colOff>1594722</xdr:colOff>
      <xdr:row>6</xdr:row>
      <xdr:rowOff>1254511</xdr:rowOff>
    </xdr:to>
    <xdr:pic>
      <xdr:nvPicPr>
        <xdr:cNvPr id="5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7343003" y="6212513"/>
          <a:ext cx="1554220" cy="11951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27803</xdr:colOff>
      <xdr:row>7</xdr:row>
      <xdr:rowOff>38803</xdr:rowOff>
    </xdr:from>
    <xdr:to>
      <xdr:col>5</xdr:col>
      <xdr:colOff>1637836</xdr:colOff>
      <xdr:row>7</xdr:row>
      <xdr:rowOff>1228467</xdr:rowOff>
    </xdr:to>
    <xdr:pic>
      <xdr:nvPicPr>
        <xdr:cNvPr id="6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7330303" y="7582603"/>
          <a:ext cx="1610034" cy="11896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37404</xdr:colOff>
      <xdr:row>8</xdr:row>
      <xdr:rowOff>23827</xdr:rowOff>
    </xdr:from>
    <xdr:to>
      <xdr:col>5</xdr:col>
      <xdr:colOff>1626220</xdr:colOff>
      <xdr:row>8</xdr:row>
      <xdr:rowOff>1222095</xdr:rowOff>
    </xdr:to>
    <xdr:pic>
      <xdr:nvPicPr>
        <xdr:cNvPr id="7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7339904" y="8910652"/>
          <a:ext cx="1588817" cy="11982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38335</xdr:colOff>
      <xdr:row>9</xdr:row>
      <xdr:rowOff>33390</xdr:rowOff>
    </xdr:from>
    <xdr:to>
      <xdr:col>5</xdr:col>
      <xdr:colOff>1649452</xdr:colOff>
      <xdr:row>9</xdr:row>
      <xdr:rowOff>1248402</xdr:rowOff>
    </xdr:to>
    <xdr:pic>
      <xdr:nvPicPr>
        <xdr:cNvPr id="8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7340835" y="10225140"/>
          <a:ext cx="1611118" cy="12150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49951</xdr:colOff>
      <xdr:row>10</xdr:row>
      <xdr:rowOff>47366</xdr:rowOff>
    </xdr:from>
    <xdr:to>
      <xdr:col>5</xdr:col>
      <xdr:colOff>1695915</xdr:colOff>
      <xdr:row>10</xdr:row>
      <xdr:rowOff>1284112</xdr:rowOff>
    </xdr:to>
    <xdr:pic>
      <xdr:nvPicPr>
        <xdr:cNvPr id="9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7352451" y="11620241"/>
          <a:ext cx="1645965" cy="12367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14520</xdr:colOff>
      <xdr:row>11</xdr:row>
      <xdr:rowOff>28587</xdr:rowOff>
    </xdr:from>
    <xdr:to>
      <xdr:col>5</xdr:col>
      <xdr:colOff>1672682</xdr:colOff>
      <xdr:row>11</xdr:row>
      <xdr:rowOff>1279157</xdr:rowOff>
    </xdr:to>
    <xdr:pic>
      <xdr:nvPicPr>
        <xdr:cNvPr id="10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7317020" y="13020687"/>
          <a:ext cx="1658163" cy="12505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10341</xdr:colOff>
      <xdr:row>12</xdr:row>
      <xdr:rowOff>35712</xdr:rowOff>
    </xdr:from>
    <xdr:to>
      <xdr:col>5</xdr:col>
      <xdr:colOff>1661066</xdr:colOff>
      <xdr:row>12</xdr:row>
      <xdr:rowOff>1280672</xdr:rowOff>
    </xdr:to>
    <xdr:pic>
      <xdr:nvPicPr>
        <xdr:cNvPr id="11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7312841" y="14418462"/>
          <a:ext cx="1650726" cy="12449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15684</xdr:colOff>
      <xdr:row>13</xdr:row>
      <xdr:rowOff>35402</xdr:rowOff>
    </xdr:from>
    <xdr:to>
      <xdr:col>5</xdr:col>
      <xdr:colOff>1684298</xdr:colOff>
      <xdr:row>13</xdr:row>
      <xdr:rowOff>1293855</xdr:rowOff>
    </xdr:to>
    <xdr:pic>
      <xdr:nvPicPr>
        <xdr:cNvPr id="12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7318184" y="15742127"/>
          <a:ext cx="1668615" cy="12584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28888</xdr:colOff>
      <xdr:row>15</xdr:row>
      <xdr:rowOff>54567</xdr:rowOff>
    </xdr:from>
    <xdr:to>
      <xdr:col>5</xdr:col>
      <xdr:colOff>1713066</xdr:colOff>
      <xdr:row>15</xdr:row>
      <xdr:rowOff>1289360</xdr:rowOff>
    </xdr:to>
    <xdr:pic>
      <xdr:nvPicPr>
        <xdr:cNvPr id="13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7331388" y="18599742"/>
          <a:ext cx="1684178" cy="12347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42054</xdr:colOff>
      <xdr:row>14</xdr:row>
      <xdr:rowOff>44888</xdr:rowOff>
    </xdr:from>
    <xdr:to>
      <xdr:col>5</xdr:col>
      <xdr:colOff>1692302</xdr:colOff>
      <xdr:row>14</xdr:row>
      <xdr:rowOff>1359055</xdr:rowOff>
    </xdr:to>
    <xdr:pic>
      <xdr:nvPicPr>
        <xdr:cNvPr id="14" name="Immagine 105" descr="Immagine 105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7344554" y="17142263"/>
          <a:ext cx="1650249" cy="1314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46853</xdr:colOff>
      <xdr:row>16</xdr:row>
      <xdr:rowOff>57435</xdr:rowOff>
    </xdr:from>
    <xdr:to>
      <xdr:col>5</xdr:col>
      <xdr:colOff>1707531</xdr:colOff>
      <xdr:row>16</xdr:row>
      <xdr:rowOff>1217212</xdr:rowOff>
    </xdr:to>
    <xdr:pic>
      <xdr:nvPicPr>
        <xdr:cNvPr id="15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7349353" y="19964685"/>
          <a:ext cx="1660679" cy="1159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67994</xdr:colOff>
      <xdr:row>17</xdr:row>
      <xdr:rowOff>121938</xdr:rowOff>
    </xdr:from>
    <xdr:to>
      <xdr:col>5</xdr:col>
      <xdr:colOff>1701992</xdr:colOff>
      <xdr:row>17</xdr:row>
      <xdr:rowOff>1347438</xdr:rowOff>
    </xdr:to>
    <xdr:pic>
      <xdr:nvPicPr>
        <xdr:cNvPr id="16" name="Immagine 107" descr="Immagine 107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7370494" y="21362688"/>
          <a:ext cx="1633999" cy="122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173849</xdr:colOff>
      <xdr:row>18</xdr:row>
      <xdr:rowOff>74728</xdr:rowOff>
    </xdr:from>
    <xdr:to>
      <xdr:col>5</xdr:col>
      <xdr:colOff>1587830</xdr:colOff>
      <xdr:row>18</xdr:row>
      <xdr:rowOff>1451982</xdr:rowOff>
    </xdr:to>
    <xdr:pic>
      <xdr:nvPicPr>
        <xdr:cNvPr id="17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7476349" y="22782328"/>
          <a:ext cx="1413982" cy="13772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121890</xdr:colOff>
      <xdr:row>19</xdr:row>
      <xdr:rowOff>44139</xdr:rowOff>
    </xdr:from>
    <xdr:to>
      <xdr:col>5</xdr:col>
      <xdr:colOff>1667044</xdr:colOff>
      <xdr:row>19</xdr:row>
      <xdr:rowOff>1254512</xdr:rowOff>
    </xdr:to>
    <xdr:pic>
      <xdr:nvPicPr>
        <xdr:cNvPr id="18" name="Immagine 139" descr="Immagine 139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7424390" y="24285264"/>
          <a:ext cx="1545155" cy="12103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34073</xdr:colOff>
      <xdr:row>20</xdr:row>
      <xdr:rowOff>80069</xdr:rowOff>
    </xdr:from>
    <xdr:to>
      <xdr:col>5</xdr:col>
      <xdr:colOff>1649452</xdr:colOff>
      <xdr:row>20</xdr:row>
      <xdr:rowOff>1016989</xdr:rowOff>
    </xdr:to>
    <xdr:pic>
      <xdr:nvPicPr>
        <xdr:cNvPr id="19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7336573" y="25702319"/>
          <a:ext cx="1615380" cy="9369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43366</xdr:colOff>
      <xdr:row>21</xdr:row>
      <xdr:rowOff>51184</xdr:rowOff>
    </xdr:from>
    <xdr:to>
      <xdr:col>5</xdr:col>
      <xdr:colOff>1650711</xdr:colOff>
      <xdr:row>21</xdr:row>
      <xdr:rowOff>1079884</xdr:rowOff>
    </xdr:to>
    <xdr:pic>
      <xdr:nvPicPr>
        <xdr:cNvPr id="20" name="Immagine 141" descr="Immagine 14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7345866" y="26797384"/>
          <a:ext cx="1607346" cy="1028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167499</xdr:colOff>
      <xdr:row>22</xdr:row>
      <xdr:rowOff>94474</xdr:rowOff>
    </xdr:from>
    <xdr:to>
      <xdr:col>5</xdr:col>
      <xdr:colOff>1380873</xdr:colOff>
      <xdr:row>22</xdr:row>
      <xdr:rowOff>1364474</xdr:rowOff>
    </xdr:to>
    <xdr:pic>
      <xdr:nvPicPr>
        <xdr:cNvPr id="21" name="Immagine 143" descr="Immagine 143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7469999" y="28040824"/>
          <a:ext cx="1213375" cy="127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46694</xdr:colOff>
      <xdr:row>23</xdr:row>
      <xdr:rowOff>21682</xdr:rowOff>
    </xdr:from>
    <xdr:to>
      <xdr:col>5</xdr:col>
      <xdr:colOff>1687765</xdr:colOff>
      <xdr:row>23</xdr:row>
      <xdr:rowOff>1219665</xdr:rowOff>
    </xdr:to>
    <xdr:pic>
      <xdr:nvPicPr>
        <xdr:cNvPr id="22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7349194" y="29444407"/>
          <a:ext cx="1641072" cy="11979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21294</xdr:colOff>
      <xdr:row>24</xdr:row>
      <xdr:rowOff>97730</xdr:rowOff>
    </xdr:from>
    <xdr:to>
      <xdr:col>5</xdr:col>
      <xdr:colOff>1695915</xdr:colOff>
      <xdr:row>24</xdr:row>
      <xdr:rowOff>699904</xdr:rowOff>
    </xdr:to>
    <xdr:pic>
      <xdr:nvPicPr>
        <xdr:cNvPr id="23" name="Immagine 145" descr="Immagine 145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7323794" y="30911105"/>
          <a:ext cx="1674622" cy="602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168196</xdr:colOff>
      <xdr:row>25</xdr:row>
      <xdr:rowOff>118095</xdr:rowOff>
    </xdr:from>
    <xdr:to>
      <xdr:col>5</xdr:col>
      <xdr:colOff>1683537</xdr:colOff>
      <xdr:row>25</xdr:row>
      <xdr:rowOff>1118220</xdr:rowOff>
    </xdr:to>
    <xdr:pic>
      <xdr:nvPicPr>
        <xdr:cNvPr id="24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7470696" y="31741095"/>
          <a:ext cx="1515342" cy="1000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50955</xdr:colOff>
      <xdr:row>26</xdr:row>
      <xdr:rowOff>79685</xdr:rowOff>
    </xdr:from>
    <xdr:to>
      <xdr:col>5</xdr:col>
      <xdr:colOff>1508789</xdr:colOff>
      <xdr:row>26</xdr:row>
      <xdr:rowOff>1352860</xdr:rowOff>
    </xdr:to>
    <xdr:pic>
      <xdr:nvPicPr>
        <xdr:cNvPr id="25" name="Immagine 148" descr="Immagine 148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7353455" y="32921885"/>
          <a:ext cx="1457835" cy="12731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69694</xdr:colOff>
      <xdr:row>27</xdr:row>
      <xdr:rowOff>41895</xdr:rowOff>
    </xdr:from>
    <xdr:to>
      <xdr:col>5</xdr:col>
      <xdr:colOff>1644983</xdr:colOff>
      <xdr:row>27</xdr:row>
      <xdr:rowOff>1134095</xdr:rowOff>
    </xdr:to>
    <xdr:pic>
      <xdr:nvPicPr>
        <xdr:cNvPr id="26" name="Immagine 149" descr="Immagine 149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7372194" y="34331895"/>
          <a:ext cx="1575290" cy="109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51961</xdr:colOff>
      <xdr:row>28</xdr:row>
      <xdr:rowOff>97184</xdr:rowOff>
    </xdr:from>
    <xdr:to>
      <xdr:col>5</xdr:col>
      <xdr:colOff>1588251</xdr:colOff>
      <xdr:row>28</xdr:row>
      <xdr:rowOff>1049684</xdr:rowOff>
    </xdr:to>
    <xdr:pic>
      <xdr:nvPicPr>
        <xdr:cNvPr id="27" name="Immagine 150" descr="Immagine 150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7354461" y="35625434"/>
          <a:ext cx="1536291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121811</xdr:colOff>
      <xdr:row>29</xdr:row>
      <xdr:rowOff>55444</xdr:rowOff>
    </xdr:from>
    <xdr:to>
      <xdr:col>5</xdr:col>
      <xdr:colOff>1560438</xdr:colOff>
      <xdr:row>29</xdr:row>
      <xdr:rowOff>1211144</xdr:rowOff>
    </xdr:to>
    <xdr:pic>
      <xdr:nvPicPr>
        <xdr:cNvPr id="28" name="Immagine 151" descr="Immagine 151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7424311" y="36802894"/>
          <a:ext cx="1438628" cy="11557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82471</xdr:colOff>
      <xdr:row>30</xdr:row>
      <xdr:rowOff>38410</xdr:rowOff>
    </xdr:from>
    <xdr:to>
      <xdr:col>5</xdr:col>
      <xdr:colOff>1701721</xdr:colOff>
      <xdr:row>30</xdr:row>
      <xdr:rowOff>1178235</xdr:rowOff>
    </xdr:to>
    <xdr:pic>
      <xdr:nvPicPr>
        <xdr:cNvPr id="29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7384971" y="38052685"/>
          <a:ext cx="1619251" cy="1139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140862</xdr:colOff>
      <xdr:row>31</xdr:row>
      <xdr:rowOff>65047</xdr:rowOff>
    </xdr:from>
    <xdr:to>
      <xdr:col>5</xdr:col>
      <xdr:colOff>1587782</xdr:colOff>
      <xdr:row>31</xdr:row>
      <xdr:rowOff>1001672</xdr:rowOff>
    </xdr:to>
    <xdr:pic>
      <xdr:nvPicPr>
        <xdr:cNvPr id="30" name="Immagine 153" descr="Immagine 153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7443362" y="39355672"/>
          <a:ext cx="1446921" cy="936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31981</xdr:colOff>
      <xdr:row>32</xdr:row>
      <xdr:rowOff>50412</xdr:rowOff>
    </xdr:from>
    <xdr:to>
      <xdr:col>5</xdr:col>
      <xdr:colOff>1397105</xdr:colOff>
      <xdr:row>32</xdr:row>
      <xdr:rowOff>1174362</xdr:rowOff>
    </xdr:to>
    <xdr:pic>
      <xdr:nvPicPr>
        <xdr:cNvPr id="31" name="Immagine 154" descr="Immagine 154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7334481" y="40445937"/>
          <a:ext cx="1365125" cy="1123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112286</xdr:colOff>
      <xdr:row>33</xdr:row>
      <xdr:rowOff>41352</xdr:rowOff>
    </xdr:from>
    <xdr:to>
      <xdr:col>5</xdr:col>
      <xdr:colOff>1524779</xdr:colOff>
      <xdr:row>33</xdr:row>
      <xdr:rowOff>965277</xdr:rowOff>
    </xdr:to>
    <xdr:pic>
      <xdr:nvPicPr>
        <xdr:cNvPr id="32" name="Immagine 155" descr="Immagine 155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7414786" y="41675127"/>
          <a:ext cx="1412494" cy="9239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136525</xdr:colOff>
      <xdr:row>34</xdr:row>
      <xdr:rowOff>96409</xdr:rowOff>
    </xdr:from>
    <xdr:to>
      <xdr:col>5</xdr:col>
      <xdr:colOff>1476965</xdr:colOff>
      <xdr:row>34</xdr:row>
      <xdr:rowOff>1445784</xdr:rowOff>
    </xdr:to>
    <xdr:pic>
      <xdr:nvPicPr>
        <xdr:cNvPr id="33" name="Immagine 156" descr="Immagine 156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7439025" y="42825559"/>
          <a:ext cx="1340441" cy="1349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129244</xdr:colOff>
      <xdr:row>35</xdr:row>
      <xdr:rowOff>111357</xdr:rowOff>
    </xdr:from>
    <xdr:to>
      <xdr:col>5</xdr:col>
      <xdr:colOff>1520256</xdr:colOff>
      <xdr:row>35</xdr:row>
      <xdr:rowOff>1340082</xdr:rowOff>
    </xdr:to>
    <xdr:pic>
      <xdr:nvPicPr>
        <xdr:cNvPr id="34" name="Immagine 157" descr="Immagine 157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7431744" y="44364507"/>
          <a:ext cx="1391013" cy="1228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151548</xdr:colOff>
      <xdr:row>36</xdr:row>
      <xdr:rowOff>100669</xdr:rowOff>
    </xdr:from>
    <xdr:to>
      <xdr:col>5</xdr:col>
      <xdr:colOff>1354198</xdr:colOff>
      <xdr:row>36</xdr:row>
      <xdr:rowOff>1291294</xdr:rowOff>
    </xdr:to>
    <xdr:pic>
      <xdr:nvPicPr>
        <xdr:cNvPr id="35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7454048" y="45801619"/>
          <a:ext cx="1202651" cy="1190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55367</xdr:colOff>
      <xdr:row>37</xdr:row>
      <xdr:rowOff>93699</xdr:rowOff>
    </xdr:from>
    <xdr:to>
      <xdr:col>5</xdr:col>
      <xdr:colOff>1633199</xdr:colOff>
      <xdr:row>37</xdr:row>
      <xdr:rowOff>964114</xdr:rowOff>
    </xdr:to>
    <xdr:pic>
      <xdr:nvPicPr>
        <xdr:cNvPr id="36" name="Immagine 161" descr="Immagine 16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7357867" y="47175774"/>
          <a:ext cx="1577833" cy="8704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116158</xdr:colOff>
      <xdr:row>0</xdr:row>
      <xdr:rowOff>0</xdr:rowOff>
    </xdr:from>
    <xdr:to>
      <xdr:col>4</xdr:col>
      <xdr:colOff>1753993</xdr:colOff>
      <xdr:row>2</xdr:row>
      <xdr:rowOff>130062</xdr:rowOff>
    </xdr:to>
    <xdr:pic>
      <xdr:nvPicPr>
        <xdr:cNvPr id="37" name="Immagine 1" descr="Immagine 1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3722958" y="0"/>
          <a:ext cx="1637835" cy="1958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2032772</xdr:colOff>
      <xdr:row>0</xdr:row>
      <xdr:rowOff>0</xdr:rowOff>
    </xdr:from>
    <xdr:to>
      <xdr:col>4</xdr:col>
      <xdr:colOff>3579257</xdr:colOff>
      <xdr:row>2</xdr:row>
      <xdr:rowOff>127773</xdr:rowOff>
    </xdr:to>
    <xdr:pic>
      <xdr:nvPicPr>
        <xdr:cNvPr id="38" name="Immagine 2" descr="Immagine 2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5639572" y="0"/>
          <a:ext cx="1546486" cy="1956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116158</xdr:colOff>
      <xdr:row>0</xdr:row>
      <xdr:rowOff>0</xdr:rowOff>
    </xdr:from>
    <xdr:to>
      <xdr:col>12</xdr:col>
      <xdr:colOff>185852</xdr:colOff>
      <xdr:row>2</xdr:row>
      <xdr:rowOff>91282</xdr:rowOff>
    </xdr:to>
    <xdr:pic>
      <xdr:nvPicPr>
        <xdr:cNvPr id="39" name="Immagine 5" descr="Immagine 5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7418658" y="0"/>
          <a:ext cx="7181695" cy="19200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1"/>
  <sheetViews>
    <sheetView showGridLines="0" tabSelected="1" workbookViewId="0"/>
  </sheetViews>
  <sheetFormatPr defaultColWidth="8.77734375" defaultRowHeight="15" customHeight="1"/>
  <cols>
    <col min="1" max="1" width="1.88671875" style="1" customWidth="1"/>
    <col min="2" max="2" width="9.44140625" style="1" customWidth="1"/>
    <col min="3" max="3" width="18.88671875" style="1" customWidth="1"/>
    <col min="4" max="4" width="17.21875" style="1" customWidth="1"/>
    <col min="5" max="5" width="48.44140625" style="1" customWidth="1"/>
    <col min="6" max="6" width="22.44140625" style="1" customWidth="1"/>
    <col min="7" max="7" width="6.88671875" style="1" customWidth="1"/>
    <col min="8" max="8" width="8.33203125" style="1" customWidth="1"/>
    <col min="9" max="9" width="9.88671875" style="1" customWidth="1"/>
    <col min="10" max="10" width="21.33203125" style="1" customWidth="1"/>
    <col min="11" max="11" width="14.44140625" style="1" customWidth="1"/>
    <col min="12" max="12" width="10" style="1" customWidth="1"/>
    <col min="13" max="13" width="10.88671875" style="1" customWidth="1"/>
    <col min="14" max="15" width="8.77734375" style="1" hidden="1" customWidth="1"/>
    <col min="16" max="16" width="4.88671875" style="1" customWidth="1"/>
    <col min="17" max="18" width="5.33203125" style="1" customWidth="1"/>
    <col min="19" max="19" width="8.77734375" style="1" hidden="1" customWidth="1"/>
    <col min="20" max="20" width="13.21875" style="1" customWidth="1"/>
    <col min="21" max="21" width="14" style="1" customWidth="1"/>
    <col min="22" max="22" width="15.33203125" style="1" customWidth="1"/>
    <col min="23" max="74" width="9" style="1" customWidth="1"/>
    <col min="75" max="256" width="8.88671875" style="1" customWidth="1"/>
  </cols>
  <sheetData>
    <row r="1" spans="1:74" ht="127.5" customHeight="1">
      <c r="A1" s="2"/>
      <c r="B1" s="3" t="s">
        <v>0</v>
      </c>
      <c r="C1" s="4"/>
      <c r="D1" s="5" t="s">
        <v>1</v>
      </c>
      <c r="E1" s="6"/>
      <c r="F1" s="7"/>
      <c r="G1" s="112"/>
      <c r="H1" s="112"/>
      <c r="I1" s="112"/>
      <c r="J1" s="112"/>
      <c r="K1" s="112"/>
      <c r="L1" s="112"/>
      <c r="M1" s="8"/>
      <c r="N1" s="4"/>
      <c r="O1" s="8"/>
      <c r="P1" s="8"/>
      <c r="Q1" s="8"/>
      <c r="R1" s="8"/>
      <c r="S1" s="9"/>
      <c r="T1" s="7"/>
      <c r="U1" s="10"/>
      <c r="V1" s="11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12"/>
    </row>
    <row r="2" spans="1:74" ht="16.5" customHeight="1">
      <c r="A2" s="13"/>
      <c r="B2" s="14"/>
      <c r="C2" s="15"/>
      <c r="D2" s="15"/>
      <c r="E2" s="16"/>
      <c r="F2" s="14"/>
      <c r="G2" s="17"/>
      <c r="H2" s="17"/>
      <c r="I2" s="17"/>
      <c r="J2" s="17"/>
      <c r="K2" s="17"/>
      <c r="L2" s="17"/>
      <c r="M2" s="18"/>
      <c r="N2" s="15"/>
      <c r="O2" s="18"/>
      <c r="P2" s="18"/>
      <c r="Q2" s="18"/>
      <c r="R2" s="18"/>
      <c r="S2" s="19"/>
      <c r="T2" s="14"/>
      <c r="U2" s="20"/>
      <c r="V2" s="21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22"/>
    </row>
    <row r="3" spans="1:74" ht="17.25" customHeight="1">
      <c r="A3" s="13"/>
      <c r="B3" s="23"/>
      <c r="C3" s="24"/>
      <c r="D3" s="24"/>
      <c r="E3" s="25"/>
      <c r="F3" s="23"/>
      <c r="G3" s="26"/>
      <c r="H3" s="26"/>
      <c r="I3" s="26"/>
      <c r="J3" s="26"/>
      <c r="K3" s="26"/>
      <c r="L3" s="26"/>
      <c r="M3" s="27"/>
      <c r="N3" s="24"/>
      <c r="O3" s="27"/>
      <c r="P3" s="27"/>
      <c r="Q3" s="27"/>
      <c r="R3" s="27"/>
      <c r="S3" s="28"/>
      <c r="T3" s="29"/>
      <c r="U3" s="30"/>
      <c r="V3" s="31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22"/>
    </row>
    <row r="4" spans="1:74" ht="60" customHeight="1">
      <c r="A4" s="32"/>
      <c r="B4" s="33" t="s">
        <v>2</v>
      </c>
      <c r="C4" s="33" t="s">
        <v>3</v>
      </c>
      <c r="D4" s="33" t="s">
        <v>4</v>
      </c>
      <c r="E4" s="34" t="s">
        <v>5</v>
      </c>
      <c r="F4" s="33" t="s">
        <v>6</v>
      </c>
      <c r="G4" s="110" t="s">
        <v>7</v>
      </c>
      <c r="H4" s="111"/>
      <c r="I4" s="111"/>
      <c r="J4" s="33" t="s">
        <v>8</v>
      </c>
      <c r="K4" s="33" t="s">
        <v>9</v>
      </c>
      <c r="L4" s="33" t="s">
        <v>10</v>
      </c>
      <c r="M4" s="33" t="s">
        <v>11</v>
      </c>
      <c r="N4" s="33" t="s">
        <v>12</v>
      </c>
      <c r="O4" s="33" t="s">
        <v>13</v>
      </c>
      <c r="P4" s="110" t="s">
        <v>14</v>
      </c>
      <c r="Q4" s="111"/>
      <c r="R4" s="111"/>
      <c r="S4" s="33" t="s">
        <v>15</v>
      </c>
      <c r="T4" s="35" t="s">
        <v>16</v>
      </c>
      <c r="U4" s="33" t="s">
        <v>17</v>
      </c>
      <c r="V4" s="36" t="s">
        <v>18</v>
      </c>
      <c r="W4" s="37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9"/>
    </row>
    <row r="5" spans="1:74" ht="150" customHeight="1">
      <c r="A5" s="40"/>
      <c r="B5" s="41" t="s">
        <v>19</v>
      </c>
      <c r="C5" s="42" t="s">
        <v>20</v>
      </c>
      <c r="D5" s="42" t="s">
        <v>21</v>
      </c>
      <c r="E5" s="43" t="s">
        <v>22</v>
      </c>
      <c r="F5" s="44"/>
      <c r="G5" s="45">
        <v>36</v>
      </c>
      <c r="H5" s="46">
        <v>26</v>
      </c>
      <c r="I5" s="46">
        <v>26</v>
      </c>
      <c r="J5" s="47">
        <v>3000</v>
      </c>
      <c r="K5" s="48" t="s">
        <v>23</v>
      </c>
      <c r="L5" s="49">
        <v>0</v>
      </c>
      <c r="M5" s="49">
        <v>2</v>
      </c>
      <c r="N5" s="50">
        <v>6.9</v>
      </c>
      <c r="O5" s="50">
        <v>5.0999999999999996</v>
      </c>
      <c r="P5" s="47">
        <v>54</v>
      </c>
      <c r="Q5" s="46">
        <v>38</v>
      </c>
      <c r="R5" s="46">
        <v>28</v>
      </c>
      <c r="S5" s="51">
        <v>5.7456E-2</v>
      </c>
      <c r="T5" s="52">
        <v>22</v>
      </c>
      <c r="U5" s="53">
        <v>101</v>
      </c>
      <c r="V5" s="54">
        <f t="shared" ref="V5:V38" si="0">T5*U5</f>
        <v>2222</v>
      </c>
      <c r="W5" s="55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7"/>
    </row>
    <row r="6" spans="1:74" ht="113.25" customHeight="1">
      <c r="A6" s="58"/>
      <c r="B6" s="41" t="s">
        <v>24</v>
      </c>
      <c r="C6" s="42" t="s">
        <v>25</v>
      </c>
      <c r="D6" s="42" t="s">
        <v>26</v>
      </c>
      <c r="E6" s="43" t="s">
        <v>27</v>
      </c>
      <c r="F6" s="44"/>
      <c r="G6" s="45">
        <v>48</v>
      </c>
      <c r="H6" s="46">
        <v>35</v>
      </c>
      <c r="I6" s="46">
        <v>6.5</v>
      </c>
      <c r="J6" s="47">
        <v>1200</v>
      </c>
      <c r="K6" s="48" t="s">
        <v>28</v>
      </c>
      <c r="L6" s="49">
        <v>0</v>
      </c>
      <c r="M6" s="49">
        <v>8</v>
      </c>
      <c r="N6" s="50">
        <v>10.75</v>
      </c>
      <c r="O6" s="50">
        <v>9.3000000000000007</v>
      </c>
      <c r="P6" s="47">
        <v>54.5</v>
      </c>
      <c r="Q6" s="46">
        <v>49.5</v>
      </c>
      <c r="R6" s="46">
        <v>37</v>
      </c>
      <c r="S6" s="51">
        <v>9.9816749999999996E-2</v>
      </c>
      <c r="T6" s="52">
        <v>6.5</v>
      </c>
      <c r="U6" s="53">
        <v>380</v>
      </c>
      <c r="V6" s="54">
        <f t="shared" si="0"/>
        <v>2470</v>
      </c>
      <c r="W6" s="59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1"/>
    </row>
    <row r="7" spans="1:74" ht="109.5" customHeight="1">
      <c r="A7" s="58"/>
      <c r="B7" s="41" t="s">
        <v>29</v>
      </c>
      <c r="C7" s="42" t="s">
        <v>30</v>
      </c>
      <c r="D7" s="42" t="s">
        <v>31</v>
      </c>
      <c r="E7" s="43" t="s">
        <v>32</v>
      </c>
      <c r="F7" s="44"/>
      <c r="G7" s="45">
        <v>48</v>
      </c>
      <c r="H7" s="46">
        <v>35</v>
      </c>
      <c r="I7" s="46">
        <v>6.5</v>
      </c>
      <c r="J7" s="47">
        <v>1200</v>
      </c>
      <c r="K7" s="48" t="s">
        <v>28</v>
      </c>
      <c r="L7" s="49">
        <v>0</v>
      </c>
      <c r="M7" s="49">
        <v>8</v>
      </c>
      <c r="N7" s="50">
        <v>10.8</v>
      </c>
      <c r="O7" s="50">
        <v>9.5</v>
      </c>
      <c r="P7" s="47">
        <v>54.5</v>
      </c>
      <c r="Q7" s="46">
        <v>49.5</v>
      </c>
      <c r="R7" s="46">
        <v>37</v>
      </c>
      <c r="S7" s="51">
        <v>9.9816749999999996E-2</v>
      </c>
      <c r="T7" s="52">
        <v>6.5</v>
      </c>
      <c r="U7" s="53">
        <v>260</v>
      </c>
      <c r="V7" s="54">
        <f t="shared" si="0"/>
        <v>1690</v>
      </c>
      <c r="W7" s="59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1"/>
    </row>
    <row r="8" spans="1:74" ht="105.75" customHeight="1">
      <c r="A8" s="62"/>
      <c r="B8" s="41" t="s">
        <v>33</v>
      </c>
      <c r="C8" s="42" t="s">
        <v>34</v>
      </c>
      <c r="D8" s="42" t="s">
        <v>35</v>
      </c>
      <c r="E8" s="43" t="s">
        <v>36</v>
      </c>
      <c r="F8" s="44"/>
      <c r="G8" s="45">
        <v>48</v>
      </c>
      <c r="H8" s="46">
        <v>35</v>
      </c>
      <c r="I8" s="46">
        <v>6.5</v>
      </c>
      <c r="J8" s="47">
        <v>1200</v>
      </c>
      <c r="K8" s="48" t="s">
        <v>28</v>
      </c>
      <c r="L8" s="49">
        <v>0</v>
      </c>
      <c r="M8" s="49">
        <v>8</v>
      </c>
      <c r="N8" s="50">
        <v>11</v>
      </c>
      <c r="O8" s="50">
        <v>9.6999999999999993</v>
      </c>
      <c r="P8" s="47">
        <v>54.5</v>
      </c>
      <c r="Q8" s="46">
        <v>49.5</v>
      </c>
      <c r="R8" s="46">
        <v>37</v>
      </c>
      <c r="S8" s="51">
        <v>9.9816749999999996E-2</v>
      </c>
      <c r="T8" s="52">
        <v>6.5</v>
      </c>
      <c r="U8" s="53">
        <v>150</v>
      </c>
      <c r="V8" s="54">
        <f t="shared" si="0"/>
        <v>975</v>
      </c>
      <c r="W8" s="63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5"/>
    </row>
    <row r="9" spans="1:74" ht="102.75" customHeight="1">
      <c r="A9" s="66"/>
      <c r="B9" s="42" t="s">
        <v>37</v>
      </c>
      <c r="C9" s="42" t="s">
        <v>38</v>
      </c>
      <c r="D9" s="42" t="s">
        <v>39</v>
      </c>
      <c r="E9" s="67" t="s">
        <v>40</v>
      </c>
      <c r="F9" s="44"/>
      <c r="G9" s="68">
        <v>26</v>
      </c>
      <c r="H9" s="69">
        <v>21</v>
      </c>
      <c r="I9" s="69">
        <v>5.5</v>
      </c>
      <c r="J9" s="70">
        <v>310</v>
      </c>
      <c r="K9" s="71"/>
      <c r="L9" s="72">
        <v>12</v>
      </c>
      <c r="M9" s="73">
        <v>24</v>
      </c>
      <c r="N9" s="74">
        <v>8.1</v>
      </c>
      <c r="O9" s="75">
        <v>7.4</v>
      </c>
      <c r="P9" s="70">
        <v>53.5</v>
      </c>
      <c r="Q9" s="69">
        <v>34.5</v>
      </c>
      <c r="R9" s="69">
        <v>44</v>
      </c>
      <c r="S9" s="76">
        <v>8.1212999999999994E-2</v>
      </c>
      <c r="T9" s="52">
        <v>4.4000000000000004</v>
      </c>
      <c r="U9" s="53">
        <v>500</v>
      </c>
      <c r="V9" s="54">
        <f t="shared" si="0"/>
        <v>2200</v>
      </c>
      <c r="W9" s="77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9"/>
    </row>
    <row r="10" spans="1:74" ht="108.75" customHeight="1">
      <c r="A10" s="66"/>
      <c r="B10" s="42" t="s">
        <v>41</v>
      </c>
      <c r="C10" s="42" t="s">
        <v>42</v>
      </c>
      <c r="D10" s="42" t="s">
        <v>43</v>
      </c>
      <c r="E10" s="67" t="s">
        <v>44</v>
      </c>
      <c r="F10" s="44"/>
      <c r="G10" s="68">
        <v>26</v>
      </c>
      <c r="H10" s="69">
        <v>21</v>
      </c>
      <c r="I10" s="69">
        <v>5.5</v>
      </c>
      <c r="J10" s="70">
        <v>290</v>
      </c>
      <c r="K10" s="71"/>
      <c r="L10" s="72">
        <v>12</v>
      </c>
      <c r="M10" s="73">
        <v>24</v>
      </c>
      <c r="N10" s="74">
        <v>7.75</v>
      </c>
      <c r="O10" s="75">
        <v>7</v>
      </c>
      <c r="P10" s="70">
        <v>53.5</v>
      </c>
      <c r="Q10" s="69">
        <v>34.5</v>
      </c>
      <c r="R10" s="69">
        <v>44</v>
      </c>
      <c r="S10" s="76">
        <v>8.1212999999999994E-2</v>
      </c>
      <c r="T10" s="52">
        <v>4.4000000000000004</v>
      </c>
      <c r="U10" s="53">
        <v>900</v>
      </c>
      <c r="V10" s="54">
        <f t="shared" si="0"/>
        <v>3960.0000000000005</v>
      </c>
      <c r="W10" s="80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22"/>
    </row>
    <row r="11" spans="1:74" ht="111.75" customHeight="1">
      <c r="A11" s="66"/>
      <c r="B11" s="42" t="s">
        <v>45</v>
      </c>
      <c r="C11" s="42" t="s">
        <v>46</v>
      </c>
      <c r="D11" s="42" t="s">
        <v>47</v>
      </c>
      <c r="E11" s="67" t="s">
        <v>48</v>
      </c>
      <c r="F11" s="44"/>
      <c r="G11" s="68">
        <v>26</v>
      </c>
      <c r="H11" s="69">
        <v>21</v>
      </c>
      <c r="I11" s="69">
        <v>5.5</v>
      </c>
      <c r="J11" s="70">
        <v>280</v>
      </c>
      <c r="K11" s="71"/>
      <c r="L11" s="72">
        <v>12</v>
      </c>
      <c r="M11" s="73">
        <v>24</v>
      </c>
      <c r="N11" s="74">
        <v>7.5</v>
      </c>
      <c r="O11" s="75">
        <v>6.8</v>
      </c>
      <c r="P11" s="70">
        <v>53.5</v>
      </c>
      <c r="Q11" s="69">
        <v>34.5</v>
      </c>
      <c r="R11" s="69">
        <v>44</v>
      </c>
      <c r="S11" s="76">
        <v>8.1212999999999994E-2</v>
      </c>
      <c r="T11" s="52">
        <v>4.4000000000000004</v>
      </c>
      <c r="U11" s="53">
        <v>5</v>
      </c>
      <c r="V11" s="54">
        <f t="shared" si="0"/>
        <v>22</v>
      </c>
      <c r="W11" s="80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22"/>
    </row>
    <row r="12" spans="1:74" ht="109.5" customHeight="1">
      <c r="A12" s="66"/>
      <c r="B12" s="42" t="s">
        <v>49</v>
      </c>
      <c r="C12" s="42" t="s">
        <v>50</v>
      </c>
      <c r="D12" s="42" t="s">
        <v>51</v>
      </c>
      <c r="E12" s="67" t="s">
        <v>52</v>
      </c>
      <c r="F12" s="44"/>
      <c r="G12" s="68">
        <v>26</v>
      </c>
      <c r="H12" s="69">
        <v>21</v>
      </c>
      <c r="I12" s="69">
        <v>5.5</v>
      </c>
      <c r="J12" s="70">
        <v>330</v>
      </c>
      <c r="K12" s="71"/>
      <c r="L12" s="72">
        <v>12</v>
      </c>
      <c r="M12" s="73">
        <v>24</v>
      </c>
      <c r="N12" s="74">
        <v>8.6</v>
      </c>
      <c r="O12" s="75">
        <v>7.9</v>
      </c>
      <c r="P12" s="70">
        <v>53.5</v>
      </c>
      <c r="Q12" s="69">
        <v>34.5</v>
      </c>
      <c r="R12" s="69">
        <v>44</v>
      </c>
      <c r="S12" s="76">
        <v>8.1212999999999994E-2</v>
      </c>
      <c r="T12" s="52">
        <v>4.4000000000000004</v>
      </c>
      <c r="U12" s="53">
        <v>70</v>
      </c>
      <c r="V12" s="54">
        <f t="shared" si="0"/>
        <v>308</v>
      </c>
      <c r="W12" s="80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22"/>
    </row>
    <row r="13" spans="1:74" ht="104.25" customHeight="1">
      <c r="A13" s="66"/>
      <c r="B13" s="42" t="s">
        <v>53</v>
      </c>
      <c r="C13" s="42" t="s">
        <v>54</v>
      </c>
      <c r="D13" s="42" t="s">
        <v>55</v>
      </c>
      <c r="E13" s="67" t="s">
        <v>56</v>
      </c>
      <c r="F13" s="44"/>
      <c r="G13" s="68">
        <v>26</v>
      </c>
      <c r="H13" s="69">
        <v>21</v>
      </c>
      <c r="I13" s="69">
        <v>5.5</v>
      </c>
      <c r="J13" s="70">
        <v>300</v>
      </c>
      <c r="K13" s="71"/>
      <c r="L13" s="72">
        <v>12</v>
      </c>
      <c r="M13" s="73">
        <v>24</v>
      </c>
      <c r="N13" s="74">
        <v>8.25</v>
      </c>
      <c r="O13" s="75">
        <v>7.1</v>
      </c>
      <c r="P13" s="70">
        <v>53.5</v>
      </c>
      <c r="Q13" s="69">
        <v>34.5</v>
      </c>
      <c r="R13" s="69">
        <v>44</v>
      </c>
      <c r="S13" s="76">
        <v>8.1212999999999994E-2</v>
      </c>
      <c r="T13" s="52">
        <v>4.4000000000000004</v>
      </c>
      <c r="U13" s="53">
        <v>50</v>
      </c>
      <c r="V13" s="54">
        <f t="shared" si="0"/>
        <v>220.00000000000003</v>
      </c>
      <c r="W13" s="80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22"/>
    </row>
    <row r="14" spans="1:74" ht="109.5" customHeight="1">
      <c r="A14" s="66"/>
      <c r="B14" s="42" t="s">
        <v>57</v>
      </c>
      <c r="C14" s="42" t="s">
        <v>58</v>
      </c>
      <c r="D14" s="42" t="s">
        <v>59</v>
      </c>
      <c r="E14" s="67" t="s">
        <v>60</v>
      </c>
      <c r="F14" s="44"/>
      <c r="G14" s="68">
        <v>26</v>
      </c>
      <c r="H14" s="69">
        <v>21</v>
      </c>
      <c r="I14" s="69">
        <v>5.5</v>
      </c>
      <c r="J14" s="70">
        <v>320</v>
      </c>
      <c r="K14" s="71"/>
      <c r="L14" s="72">
        <v>12</v>
      </c>
      <c r="M14" s="73">
        <v>24</v>
      </c>
      <c r="N14" s="74">
        <v>6.4</v>
      </c>
      <c r="O14" s="75">
        <v>7.6</v>
      </c>
      <c r="P14" s="70">
        <v>53.5</v>
      </c>
      <c r="Q14" s="69">
        <v>34.5</v>
      </c>
      <c r="R14" s="69">
        <v>44</v>
      </c>
      <c r="S14" s="76">
        <v>8.1212999999999994E-2</v>
      </c>
      <c r="T14" s="52">
        <v>4.4000000000000004</v>
      </c>
      <c r="U14" s="53">
        <v>800</v>
      </c>
      <c r="V14" s="54">
        <f t="shared" si="0"/>
        <v>3520.0000000000005</v>
      </c>
      <c r="W14" s="80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22"/>
    </row>
    <row r="15" spans="1:74" ht="114" customHeight="1">
      <c r="A15" s="66"/>
      <c r="B15" s="42" t="s">
        <v>61</v>
      </c>
      <c r="C15" s="42" t="s">
        <v>62</v>
      </c>
      <c r="D15" s="42" t="s">
        <v>63</v>
      </c>
      <c r="E15" s="67" t="s">
        <v>64</v>
      </c>
      <c r="F15" s="44"/>
      <c r="G15" s="68">
        <v>34</v>
      </c>
      <c r="H15" s="69">
        <v>25</v>
      </c>
      <c r="I15" s="69">
        <v>5.5</v>
      </c>
      <c r="J15" s="70">
        <v>870</v>
      </c>
      <c r="K15" s="41" t="s">
        <v>65</v>
      </c>
      <c r="L15" s="72">
        <v>6</v>
      </c>
      <c r="M15" s="73">
        <v>12</v>
      </c>
      <c r="N15" s="74">
        <v>11.6</v>
      </c>
      <c r="O15" s="75">
        <v>10.4</v>
      </c>
      <c r="P15" s="70">
        <v>54</v>
      </c>
      <c r="Q15" s="69">
        <v>36.799999999999997</v>
      </c>
      <c r="R15" s="69">
        <v>37</v>
      </c>
      <c r="S15" s="76">
        <f>P15*Q15*R15/1000000</f>
        <v>7.3526399999999992E-2</v>
      </c>
      <c r="T15" s="52">
        <v>5.5</v>
      </c>
      <c r="U15" s="53">
        <v>190</v>
      </c>
      <c r="V15" s="54">
        <f t="shared" si="0"/>
        <v>1045</v>
      </c>
      <c r="W15" s="80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22"/>
    </row>
    <row r="16" spans="1:74" ht="107.25" customHeight="1">
      <c r="A16" s="66"/>
      <c r="B16" s="42" t="s">
        <v>66</v>
      </c>
      <c r="C16" s="42" t="s">
        <v>67</v>
      </c>
      <c r="D16" s="42" t="s">
        <v>68</v>
      </c>
      <c r="E16" s="67" t="s">
        <v>69</v>
      </c>
      <c r="F16" s="44"/>
      <c r="G16" s="68">
        <v>34</v>
      </c>
      <c r="H16" s="69">
        <v>25</v>
      </c>
      <c r="I16" s="69">
        <v>5.5</v>
      </c>
      <c r="J16" s="70">
        <v>870</v>
      </c>
      <c r="K16" s="41" t="s">
        <v>70</v>
      </c>
      <c r="L16" s="72">
        <v>6</v>
      </c>
      <c r="M16" s="73">
        <v>12</v>
      </c>
      <c r="N16" s="74">
        <v>11.6</v>
      </c>
      <c r="O16" s="75">
        <v>10.4</v>
      </c>
      <c r="P16" s="70">
        <v>54</v>
      </c>
      <c r="Q16" s="69">
        <v>36.799999999999997</v>
      </c>
      <c r="R16" s="69">
        <v>37</v>
      </c>
      <c r="S16" s="76">
        <f>P16*Q16*R16/1000000</f>
        <v>7.3526399999999992E-2</v>
      </c>
      <c r="T16" s="52">
        <v>5.5</v>
      </c>
      <c r="U16" s="53">
        <v>45</v>
      </c>
      <c r="V16" s="54">
        <f t="shared" si="0"/>
        <v>247.5</v>
      </c>
      <c r="W16" s="80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22"/>
    </row>
    <row r="17" spans="1:74" ht="105" customHeight="1">
      <c r="A17" s="66"/>
      <c r="B17" s="42" t="s">
        <v>71</v>
      </c>
      <c r="C17" s="42" t="s">
        <v>72</v>
      </c>
      <c r="D17" s="42" t="s">
        <v>73</v>
      </c>
      <c r="E17" s="67" t="s">
        <v>74</v>
      </c>
      <c r="F17" s="44"/>
      <c r="G17" s="68">
        <v>34</v>
      </c>
      <c r="H17" s="69">
        <v>25</v>
      </c>
      <c r="I17" s="69">
        <v>5.5</v>
      </c>
      <c r="J17" s="70">
        <v>970</v>
      </c>
      <c r="K17" s="42" t="s">
        <v>75</v>
      </c>
      <c r="L17" s="72">
        <v>6</v>
      </c>
      <c r="M17" s="73">
        <v>12</v>
      </c>
      <c r="N17" s="74">
        <v>13</v>
      </c>
      <c r="O17" s="75">
        <v>11.6</v>
      </c>
      <c r="P17" s="70">
        <v>54</v>
      </c>
      <c r="Q17" s="69">
        <v>36.799999999999997</v>
      </c>
      <c r="R17" s="69">
        <v>37</v>
      </c>
      <c r="S17" s="76">
        <f>P17*Q17*R17/1000000</f>
        <v>7.3526399999999992E-2</v>
      </c>
      <c r="T17" s="52">
        <v>5.5</v>
      </c>
      <c r="U17" s="53">
        <v>50</v>
      </c>
      <c r="V17" s="54">
        <f t="shared" si="0"/>
        <v>275</v>
      </c>
      <c r="W17" s="80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22"/>
    </row>
    <row r="18" spans="1:74" ht="115.5" customHeight="1">
      <c r="A18" s="66"/>
      <c r="B18" s="42" t="s">
        <v>76</v>
      </c>
      <c r="C18" s="42" t="s">
        <v>77</v>
      </c>
      <c r="D18" s="42" t="s">
        <v>78</v>
      </c>
      <c r="E18" s="67" t="s">
        <v>79</v>
      </c>
      <c r="F18" s="44"/>
      <c r="G18" s="68">
        <v>34</v>
      </c>
      <c r="H18" s="69">
        <v>25</v>
      </c>
      <c r="I18" s="69">
        <v>5.5</v>
      </c>
      <c r="J18" s="70">
        <v>941</v>
      </c>
      <c r="K18" s="71"/>
      <c r="L18" s="72">
        <v>6</v>
      </c>
      <c r="M18" s="73">
        <v>12</v>
      </c>
      <c r="N18" s="74">
        <v>11.3</v>
      </c>
      <c r="O18" s="75">
        <v>12.5</v>
      </c>
      <c r="P18" s="70">
        <v>54</v>
      </c>
      <c r="Q18" s="69">
        <v>36.799999999999997</v>
      </c>
      <c r="R18" s="69">
        <v>37</v>
      </c>
      <c r="S18" s="76">
        <v>7.3499999999999996E-2</v>
      </c>
      <c r="T18" s="52">
        <v>5.5</v>
      </c>
      <c r="U18" s="53">
        <v>50</v>
      </c>
      <c r="V18" s="54">
        <f t="shared" si="0"/>
        <v>275</v>
      </c>
      <c r="W18" s="80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22"/>
    </row>
    <row r="19" spans="1:74" ht="120.75" customHeight="1">
      <c r="A19" s="66"/>
      <c r="B19" s="42" t="s">
        <v>80</v>
      </c>
      <c r="C19" s="71"/>
      <c r="D19" s="81" t="s">
        <v>81</v>
      </c>
      <c r="E19" s="82" t="s">
        <v>82</v>
      </c>
      <c r="F19" s="44"/>
      <c r="G19" s="71"/>
      <c r="H19" s="71"/>
      <c r="I19" s="71"/>
      <c r="J19" s="69"/>
      <c r="K19" s="69"/>
      <c r="L19" s="70">
        <v>3</v>
      </c>
      <c r="M19" s="73">
        <v>48</v>
      </c>
      <c r="N19" s="71"/>
      <c r="O19" s="73"/>
      <c r="P19" s="71"/>
      <c r="Q19" s="69"/>
      <c r="R19" s="69"/>
      <c r="S19" s="76"/>
      <c r="T19" s="52">
        <v>1.85</v>
      </c>
      <c r="U19" s="53">
        <v>4125</v>
      </c>
      <c r="V19" s="54">
        <f t="shared" si="0"/>
        <v>7631.25</v>
      </c>
      <c r="W19" s="80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22"/>
    </row>
    <row r="20" spans="1:74" ht="108.75" customHeight="1">
      <c r="A20" s="66"/>
      <c r="B20" s="42" t="s">
        <v>83</v>
      </c>
      <c r="C20" s="71"/>
      <c r="D20" s="81" t="s">
        <v>84</v>
      </c>
      <c r="E20" s="82" t="s">
        <v>85</v>
      </c>
      <c r="F20" s="44"/>
      <c r="G20" s="71"/>
      <c r="H20" s="71"/>
      <c r="I20" s="71"/>
      <c r="J20" s="69"/>
      <c r="K20" s="69"/>
      <c r="L20" s="70">
        <v>3</v>
      </c>
      <c r="M20" s="73">
        <v>48</v>
      </c>
      <c r="N20" s="71"/>
      <c r="O20" s="73"/>
      <c r="P20" s="71"/>
      <c r="Q20" s="69"/>
      <c r="R20" s="69"/>
      <c r="S20" s="76"/>
      <c r="T20" s="52">
        <v>1.85</v>
      </c>
      <c r="U20" s="53">
        <v>2749</v>
      </c>
      <c r="V20" s="54">
        <f t="shared" si="0"/>
        <v>5085.6500000000005</v>
      </c>
      <c r="W20" s="80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22"/>
    </row>
    <row r="21" spans="1:74" ht="88.5" customHeight="1">
      <c r="A21" s="66"/>
      <c r="B21" s="42" t="s">
        <v>86</v>
      </c>
      <c r="C21" s="71"/>
      <c r="D21" s="81" t="s">
        <v>87</v>
      </c>
      <c r="E21" s="82" t="s">
        <v>88</v>
      </c>
      <c r="F21" s="44"/>
      <c r="G21" s="71"/>
      <c r="H21" s="71"/>
      <c r="I21" s="71"/>
      <c r="J21" s="69"/>
      <c r="K21" s="69"/>
      <c r="L21" s="70">
        <v>3</v>
      </c>
      <c r="M21" s="73">
        <v>48</v>
      </c>
      <c r="N21" s="71"/>
      <c r="O21" s="73"/>
      <c r="P21" s="71"/>
      <c r="Q21" s="69"/>
      <c r="R21" s="69"/>
      <c r="S21" s="76"/>
      <c r="T21" s="52">
        <v>1.85</v>
      </c>
      <c r="U21" s="53">
        <v>2277</v>
      </c>
      <c r="V21" s="54">
        <f t="shared" si="0"/>
        <v>4212.45</v>
      </c>
      <c r="W21" s="80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2"/>
    </row>
    <row r="22" spans="1:74" ht="94.5" customHeight="1">
      <c r="A22" s="66"/>
      <c r="B22" s="42" t="s">
        <v>89</v>
      </c>
      <c r="C22" s="71"/>
      <c r="D22" s="81" t="s">
        <v>90</v>
      </c>
      <c r="E22" s="82" t="s">
        <v>91</v>
      </c>
      <c r="F22" s="44"/>
      <c r="G22" s="71"/>
      <c r="H22" s="71"/>
      <c r="I22" s="71"/>
      <c r="J22" s="69"/>
      <c r="K22" s="69"/>
      <c r="L22" s="70">
        <v>3</v>
      </c>
      <c r="M22" s="73">
        <v>48</v>
      </c>
      <c r="N22" s="71"/>
      <c r="O22" s="73"/>
      <c r="P22" s="71"/>
      <c r="Q22" s="69"/>
      <c r="R22" s="69"/>
      <c r="S22" s="76"/>
      <c r="T22" s="52">
        <v>1.85</v>
      </c>
      <c r="U22" s="53">
        <v>2019</v>
      </c>
      <c r="V22" s="54">
        <f t="shared" si="0"/>
        <v>3735.15</v>
      </c>
      <c r="W22" s="80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22"/>
    </row>
    <row r="23" spans="1:74" ht="116.25" customHeight="1">
      <c r="A23" s="66"/>
      <c r="B23" s="42" t="s">
        <v>92</v>
      </c>
      <c r="C23" s="71"/>
      <c r="D23" s="81" t="s">
        <v>93</v>
      </c>
      <c r="E23" s="82" t="s">
        <v>94</v>
      </c>
      <c r="F23" s="44"/>
      <c r="G23" s="71"/>
      <c r="H23" s="71"/>
      <c r="I23" s="71"/>
      <c r="J23" s="69"/>
      <c r="K23" s="69"/>
      <c r="L23" s="70">
        <v>3</v>
      </c>
      <c r="M23" s="73">
        <v>48</v>
      </c>
      <c r="N23" s="71"/>
      <c r="O23" s="73"/>
      <c r="P23" s="71"/>
      <c r="Q23" s="69"/>
      <c r="R23" s="69"/>
      <c r="S23" s="76"/>
      <c r="T23" s="52">
        <v>1.85</v>
      </c>
      <c r="U23" s="53">
        <v>2643</v>
      </c>
      <c r="V23" s="54">
        <f t="shared" si="0"/>
        <v>4889.55</v>
      </c>
      <c r="W23" s="80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22"/>
    </row>
    <row r="24" spans="1:74" ht="109.5" customHeight="1">
      <c r="A24" s="66"/>
      <c r="B24" s="42" t="s">
        <v>95</v>
      </c>
      <c r="C24" s="71"/>
      <c r="D24" s="81" t="s">
        <v>96</v>
      </c>
      <c r="E24" s="82" t="s">
        <v>97</v>
      </c>
      <c r="F24" s="44"/>
      <c r="G24" s="71"/>
      <c r="H24" s="71"/>
      <c r="I24" s="71"/>
      <c r="J24" s="69"/>
      <c r="K24" s="69"/>
      <c r="L24" s="70">
        <v>3</v>
      </c>
      <c r="M24" s="73">
        <v>48</v>
      </c>
      <c r="N24" s="71"/>
      <c r="O24" s="73"/>
      <c r="P24" s="71"/>
      <c r="Q24" s="69"/>
      <c r="R24" s="69"/>
      <c r="S24" s="76"/>
      <c r="T24" s="52">
        <v>1.85</v>
      </c>
      <c r="U24" s="53">
        <v>2879</v>
      </c>
      <c r="V24" s="54">
        <f t="shared" si="0"/>
        <v>5326.1500000000005</v>
      </c>
      <c r="W24" s="80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22"/>
    </row>
    <row r="25" spans="1:74" ht="63.75" customHeight="1">
      <c r="A25" s="66"/>
      <c r="B25" s="42" t="s">
        <v>98</v>
      </c>
      <c r="C25" s="71"/>
      <c r="D25" s="81" t="s">
        <v>99</v>
      </c>
      <c r="E25" s="82" t="s">
        <v>100</v>
      </c>
      <c r="F25" s="44"/>
      <c r="G25" s="71"/>
      <c r="H25" s="71"/>
      <c r="I25" s="71"/>
      <c r="J25" s="69"/>
      <c r="K25" s="69"/>
      <c r="L25" s="70">
        <v>3</v>
      </c>
      <c r="M25" s="73">
        <v>48</v>
      </c>
      <c r="N25" s="71"/>
      <c r="O25" s="73"/>
      <c r="P25" s="71"/>
      <c r="Q25" s="69"/>
      <c r="R25" s="69"/>
      <c r="S25" s="76"/>
      <c r="T25" s="52">
        <v>1.85</v>
      </c>
      <c r="U25" s="53">
        <v>2568</v>
      </c>
      <c r="V25" s="54">
        <f t="shared" si="0"/>
        <v>4750.8</v>
      </c>
      <c r="W25" s="80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22"/>
    </row>
    <row r="26" spans="1:74" ht="96" customHeight="1">
      <c r="A26" s="66"/>
      <c r="B26" s="42" t="s">
        <v>101</v>
      </c>
      <c r="C26" s="71"/>
      <c r="D26" s="81" t="s">
        <v>102</v>
      </c>
      <c r="E26" s="82" t="s">
        <v>103</v>
      </c>
      <c r="F26" s="44"/>
      <c r="G26" s="71"/>
      <c r="H26" s="71"/>
      <c r="I26" s="71"/>
      <c r="J26" s="69"/>
      <c r="K26" s="69"/>
      <c r="L26" s="70">
        <v>3</v>
      </c>
      <c r="M26" s="73">
        <v>48</v>
      </c>
      <c r="N26" s="71"/>
      <c r="O26" s="73"/>
      <c r="P26" s="71"/>
      <c r="Q26" s="69"/>
      <c r="R26" s="69"/>
      <c r="S26" s="76"/>
      <c r="T26" s="52">
        <v>1.85</v>
      </c>
      <c r="U26" s="53">
        <v>2908</v>
      </c>
      <c r="V26" s="54">
        <f t="shared" si="0"/>
        <v>5379.8</v>
      </c>
      <c r="W26" s="80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22"/>
    </row>
    <row r="27" spans="1:74" ht="114" customHeight="1">
      <c r="A27" s="66"/>
      <c r="B27" s="42" t="s">
        <v>104</v>
      </c>
      <c r="C27" s="71"/>
      <c r="D27" s="81" t="s">
        <v>105</v>
      </c>
      <c r="E27" s="82" t="s">
        <v>106</v>
      </c>
      <c r="F27" s="44"/>
      <c r="G27" s="71"/>
      <c r="H27" s="71"/>
      <c r="I27" s="71"/>
      <c r="J27" s="69"/>
      <c r="K27" s="69"/>
      <c r="L27" s="70">
        <v>3</v>
      </c>
      <c r="M27" s="73">
        <v>48</v>
      </c>
      <c r="N27" s="71"/>
      <c r="O27" s="73"/>
      <c r="P27" s="71"/>
      <c r="Q27" s="69"/>
      <c r="R27" s="69"/>
      <c r="S27" s="76"/>
      <c r="T27" s="52">
        <v>1.85</v>
      </c>
      <c r="U27" s="53">
        <v>2880</v>
      </c>
      <c r="V27" s="54">
        <f t="shared" si="0"/>
        <v>5328</v>
      </c>
      <c r="W27" s="80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22"/>
    </row>
    <row r="28" spans="1:74" ht="97.5" customHeight="1">
      <c r="A28" s="66"/>
      <c r="B28" s="42" t="s">
        <v>107</v>
      </c>
      <c r="C28" s="71"/>
      <c r="D28" s="81" t="s">
        <v>108</v>
      </c>
      <c r="E28" s="82" t="s">
        <v>109</v>
      </c>
      <c r="F28" s="44"/>
      <c r="G28" s="71"/>
      <c r="H28" s="71"/>
      <c r="I28" s="71"/>
      <c r="J28" s="69"/>
      <c r="K28" s="69"/>
      <c r="L28" s="70">
        <v>3</v>
      </c>
      <c r="M28" s="73">
        <v>48</v>
      </c>
      <c r="N28" s="71"/>
      <c r="O28" s="73"/>
      <c r="P28" s="71"/>
      <c r="Q28" s="69"/>
      <c r="R28" s="69"/>
      <c r="S28" s="76"/>
      <c r="T28" s="52">
        <v>1.85</v>
      </c>
      <c r="U28" s="53">
        <v>2775</v>
      </c>
      <c r="V28" s="54">
        <f t="shared" si="0"/>
        <v>5133.75</v>
      </c>
      <c r="W28" s="80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22"/>
    </row>
    <row r="29" spans="1:74" ht="96" customHeight="1">
      <c r="A29" s="66"/>
      <c r="B29" s="42" t="s">
        <v>110</v>
      </c>
      <c r="C29" s="71"/>
      <c r="D29" s="81" t="s">
        <v>111</v>
      </c>
      <c r="E29" s="82" t="s">
        <v>112</v>
      </c>
      <c r="F29" s="44"/>
      <c r="G29" s="71"/>
      <c r="H29" s="71"/>
      <c r="I29" s="71"/>
      <c r="J29" s="69"/>
      <c r="K29" s="69"/>
      <c r="L29" s="70">
        <v>3</v>
      </c>
      <c r="M29" s="73">
        <v>48</v>
      </c>
      <c r="N29" s="71"/>
      <c r="O29" s="73"/>
      <c r="P29" s="71"/>
      <c r="Q29" s="69"/>
      <c r="R29" s="69"/>
      <c r="S29" s="76"/>
      <c r="T29" s="52">
        <v>1.85</v>
      </c>
      <c r="U29" s="53">
        <v>3305</v>
      </c>
      <c r="V29" s="54">
        <f t="shared" si="0"/>
        <v>6114.25</v>
      </c>
      <c r="W29" s="80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22"/>
    </row>
    <row r="30" spans="1:74" ht="99.75" customHeight="1">
      <c r="A30" s="66"/>
      <c r="B30" s="42" t="s">
        <v>113</v>
      </c>
      <c r="C30" s="71"/>
      <c r="D30" s="81" t="s">
        <v>114</v>
      </c>
      <c r="E30" s="82" t="s">
        <v>115</v>
      </c>
      <c r="F30" s="44"/>
      <c r="G30" s="71"/>
      <c r="H30" s="71"/>
      <c r="I30" s="71"/>
      <c r="J30" s="69"/>
      <c r="K30" s="69"/>
      <c r="L30" s="70">
        <v>3</v>
      </c>
      <c r="M30" s="73">
        <v>48</v>
      </c>
      <c r="N30" s="71"/>
      <c r="O30" s="73"/>
      <c r="P30" s="71"/>
      <c r="Q30" s="69"/>
      <c r="R30" s="69"/>
      <c r="S30" s="76"/>
      <c r="T30" s="52">
        <v>1.85</v>
      </c>
      <c r="U30" s="53">
        <v>3288</v>
      </c>
      <c r="V30" s="54">
        <f t="shared" si="0"/>
        <v>6082.8</v>
      </c>
      <c r="W30" s="80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22"/>
    </row>
    <row r="31" spans="1:74" ht="100.5" customHeight="1">
      <c r="A31" s="66"/>
      <c r="B31" s="42" t="s">
        <v>116</v>
      </c>
      <c r="C31" s="71"/>
      <c r="D31" s="81" t="s">
        <v>117</v>
      </c>
      <c r="E31" s="82" t="s">
        <v>118</v>
      </c>
      <c r="F31" s="44"/>
      <c r="G31" s="71"/>
      <c r="H31" s="71"/>
      <c r="I31" s="71"/>
      <c r="J31" s="69"/>
      <c r="K31" s="69"/>
      <c r="L31" s="70">
        <v>3</v>
      </c>
      <c r="M31" s="73">
        <v>48</v>
      </c>
      <c r="N31" s="71"/>
      <c r="O31" s="73"/>
      <c r="P31" s="71"/>
      <c r="Q31" s="69"/>
      <c r="R31" s="69"/>
      <c r="S31" s="76"/>
      <c r="T31" s="52">
        <v>1.85</v>
      </c>
      <c r="U31" s="53">
        <v>3096</v>
      </c>
      <c r="V31" s="54">
        <f t="shared" si="0"/>
        <v>5727.6</v>
      </c>
      <c r="W31" s="80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22"/>
    </row>
    <row r="32" spans="1:74" ht="87" customHeight="1">
      <c r="A32" s="66"/>
      <c r="B32" s="42" t="s">
        <v>119</v>
      </c>
      <c r="C32" s="71"/>
      <c r="D32" s="81" t="s">
        <v>120</v>
      </c>
      <c r="E32" s="82" t="s">
        <v>121</v>
      </c>
      <c r="F32" s="44"/>
      <c r="G32" s="71"/>
      <c r="H32" s="71"/>
      <c r="I32" s="71"/>
      <c r="J32" s="69"/>
      <c r="K32" s="69"/>
      <c r="L32" s="70">
        <v>3</v>
      </c>
      <c r="M32" s="73">
        <v>48</v>
      </c>
      <c r="N32" s="71"/>
      <c r="O32" s="83"/>
      <c r="P32" s="84"/>
      <c r="Q32" s="85"/>
      <c r="R32" s="85"/>
      <c r="S32" s="86"/>
      <c r="T32" s="52">
        <v>1.85</v>
      </c>
      <c r="U32" s="53">
        <v>3339</v>
      </c>
      <c r="V32" s="54">
        <f t="shared" si="0"/>
        <v>6177.1500000000005</v>
      </c>
      <c r="W32" s="80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22"/>
    </row>
    <row r="33" spans="1:74" ht="97.5" customHeight="1">
      <c r="A33" s="66"/>
      <c r="B33" s="42" t="s">
        <v>122</v>
      </c>
      <c r="C33" s="71"/>
      <c r="D33" s="81" t="s">
        <v>123</v>
      </c>
      <c r="E33" s="82" t="s">
        <v>124</v>
      </c>
      <c r="F33" s="44"/>
      <c r="G33" s="71"/>
      <c r="H33" s="71"/>
      <c r="I33" s="71"/>
      <c r="J33" s="69"/>
      <c r="K33" s="69"/>
      <c r="L33" s="70">
        <v>3</v>
      </c>
      <c r="M33" s="73">
        <v>48</v>
      </c>
      <c r="N33" s="71"/>
      <c r="O33" s="83"/>
      <c r="P33" s="84"/>
      <c r="Q33" s="85"/>
      <c r="R33" s="85"/>
      <c r="S33" s="86"/>
      <c r="T33" s="52">
        <v>1.85</v>
      </c>
      <c r="U33" s="53">
        <v>3120</v>
      </c>
      <c r="V33" s="54">
        <f t="shared" si="0"/>
        <v>5772</v>
      </c>
      <c r="W33" s="80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22"/>
    </row>
    <row r="34" spans="1:74" ht="86.25" customHeight="1">
      <c r="A34" s="66"/>
      <c r="B34" s="42" t="s">
        <v>125</v>
      </c>
      <c r="C34" s="71"/>
      <c r="D34" s="81" t="s">
        <v>126</v>
      </c>
      <c r="E34" s="82" t="s">
        <v>127</v>
      </c>
      <c r="F34" s="44"/>
      <c r="G34" s="71"/>
      <c r="H34" s="71"/>
      <c r="I34" s="71"/>
      <c r="J34" s="69"/>
      <c r="K34" s="69"/>
      <c r="L34" s="70">
        <v>3</v>
      </c>
      <c r="M34" s="73">
        <v>48</v>
      </c>
      <c r="N34" s="71"/>
      <c r="O34" s="83"/>
      <c r="P34" s="84"/>
      <c r="Q34" s="85"/>
      <c r="R34" s="85"/>
      <c r="S34" s="86"/>
      <c r="T34" s="52">
        <v>1.85</v>
      </c>
      <c r="U34" s="53">
        <v>3312</v>
      </c>
      <c r="V34" s="54">
        <f t="shared" si="0"/>
        <v>6127.2000000000007</v>
      </c>
      <c r="W34" s="80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22"/>
    </row>
    <row r="35" spans="1:74" ht="120" customHeight="1">
      <c r="A35" s="66"/>
      <c r="B35" s="42" t="s">
        <v>128</v>
      </c>
      <c r="C35" s="71"/>
      <c r="D35" s="81" t="s">
        <v>129</v>
      </c>
      <c r="E35" s="82" t="s">
        <v>130</v>
      </c>
      <c r="F35" s="44"/>
      <c r="G35" s="71"/>
      <c r="H35" s="71"/>
      <c r="I35" s="71"/>
      <c r="J35" s="69"/>
      <c r="K35" s="69"/>
      <c r="L35" s="70">
        <v>3</v>
      </c>
      <c r="M35" s="73">
        <v>48</v>
      </c>
      <c r="N35" s="71"/>
      <c r="O35" s="83"/>
      <c r="P35" s="84"/>
      <c r="Q35" s="85"/>
      <c r="R35" s="85"/>
      <c r="S35" s="86"/>
      <c r="T35" s="52">
        <v>1.85</v>
      </c>
      <c r="U35" s="53">
        <v>3378</v>
      </c>
      <c r="V35" s="54">
        <f t="shared" si="0"/>
        <v>6249.3</v>
      </c>
      <c r="W35" s="80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22"/>
    </row>
    <row r="36" spans="1:74" ht="114" customHeight="1">
      <c r="A36" s="66"/>
      <c r="B36" s="42" t="s">
        <v>131</v>
      </c>
      <c r="C36" s="71"/>
      <c r="D36" s="81" t="s">
        <v>132</v>
      </c>
      <c r="E36" s="82" t="s">
        <v>133</v>
      </c>
      <c r="F36" s="44"/>
      <c r="G36" s="71"/>
      <c r="H36" s="71"/>
      <c r="I36" s="71"/>
      <c r="J36" s="69"/>
      <c r="K36" s="69"/>
      <c r="L36" s="70">
        <v>3</v>
      </c>
      <c r="M36" s="73">
        <v>48</v>
      </c>
      <c r="N36" s="71"/>
      <c r="O36" s="83"/>
      <c r="P36" s="84"/>
      <c r="Q36" s="85"/>
      <c r="R36" s="85"/>
      <c r="S36" s="86"/>
      <c r="T36" s="52">
        <v>1.85</v>
      </c>
      <c r="U36" s="53">
        <v>3291</v>
      </c>
      <c r="V36" s="54">
        <f t="shared" si="0"/>
        <v>6088.35</v>
      </c>
      <c r="W36" s="80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22"/>
    </row>
    <row r="37" spans="1:74" ht="108.75" customHeight="1">
      <c r="A37" s="66"/>
      <c r="B37" s="42" t="s">
        <v>134</v>
      </c>
      <c r="C37" s="71"/>
      <c r="D37" s="81" t="s">
        <v>135</v>
      </c>
      <c r="E37" s="82" t="s">
        <v>136</v>
      </c>
      <c r="F37" s="44"/>
      <c r="G37" s="71"/>
      <c r="H37" s="71"/>
      <c r="I37" s="71"/>
      <c r="J37" s="69"/>
      <c r="K37" s="69"/>
      <c r="L37" s="70">
        <v>3</v>
      </c>
      <c r="M37" s="73">
        <v>48</v>
      </c>
      <c r="N37" s="71"/>
      <c r="O37" s="83"/>
      <c r="P37" s="84"/>
      <c r="Q37" s="85"/>
      <c r="R37" s="85"/>
      <c r="S37" s="86"/>
      <c r="T37" s="52">
        <v>1.85</v>
      </c>
      <c r="U37" s="53">
        <v>3712</v>
      </c>
      <c r="V37" s="54">
        <f t="shared" si="0"/>
        <v>6867.2000000000007</v>
      </c>
      <c r="W37" s="80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22"/>
    </row>
    <row r="38" spans="1:74" ht="87" customHeight="1">
      <c r="A38" s="87"/>
      <c r="B38" s="42" t="s">
        <v>137</v>
      </c>
      <c r="C38" s="71"/>
      <c r="D38" s="81" t="s">
        <v>138</v>
      </c>
      <c r="E38" s="82" t="s">
        <v>139</v>
      </c>
      <c r="F38" s="44"/>
      <c r="G38" s="71"/>
      <c r="H38" s="71"/>
      <c r="I38" s="71"/>
      <c r="J38" s="69"/>
      <c r="K38" s="69"/>
      <c r="L38" s="70">
        <v>3</v>
      </c>
      <c r="M38" s="73">
        <v>48</v>
      </c>
      <c r="N38" s="71"/>
      <c r="O38" s="73"/>
      <c r="P38" s="71"/>
      <c r="Q38" s="69"/>
      <c r="R38" s="69"/>
      <c r="S38" s="76"/>
      <c r="T38" s="52">
        <v>1.85</v>
      </c>
      <c r="U38" s="53">
        <v>3420</v>
      </c>
      <c r="V38" s="54">
        <f t="shared" si="0"/>
        <v>6327</v>
      </c>
      <c r="W38" s="80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22"/>
    </row>
    <row r="39" spans="1:74" ht="19.5" customHeight="1">
      <c r="A39" s="88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90">
        <f>SUM(U5:U38)</f>
        <v>64635</v>
      </c>
      <c r="V39" s="91">
        <f>SUM(V5:V38)</f>
        <v>132434.90000000002</v>
      </c>
      <c r="W39" s="80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22"/>
    </row>
    <row r="40" spans="1:74" ht="20.25" customHeight="1">
      <c r="A40" s="13"/>
      <c r="B40" s="92"/>
      <c r="C40" s="92"/>
      <c r="D40" s="92"/>
      <c r="E40" s="93"/>
      <c r="F40" s="94"/>
      <c r="G40" s="92"/>
      <c r="H40" s="92"/>
      <c r="I40" s="92"/>
      <c r="J40" s="95"/>
      <c r="K40" s="95"/>
      <c r="L40" s="92"/>
      <c r="M40" s="96"/>
      <c r="N40" s="92"/>
      <c r="O40" s="96"/>
      <c r="P40" s="92"/>
      <c r="Q40" s="95"/>
      <c r="R40" s="95"/>
      <c r="S40" s="97"/>
      <c r="T40" s="98"/>
      <c r="U40" s="99"/>
      <c r="V40" s="100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22"/>
    </row>
    <row r="41" spans="1:74" ht="20.25" customHeight="1">
      <c r="A41" s="101"/>
      <c r="B41" s="102"/>
      <c r="C41" s="102"/>
      <c r="D41" s="102"/>
      <c r="E41" s="103"/>
      <c r="F41" s="38"/>
      <c r="G41" s="102"/>
      <c r="H41" s="102"/>
      <c r="I41" s="102"/>
      <c r="J41" s="104"/>
      <c r="K41" s="104"/>
      <c r="L41" s="102"/>
      <c r="M41" s="105"/>
      <c r="N41" s="102"/>
      <c r="O41" s="105"/>
      <c r="P41" s="102"/>
      <c r="Q41" s="104"/>
      <c r="R41" s="104"/>
      <c r="S41" s="106"/>
      <c r="T41" s="107"/>
      <c r="U41" s="108"/>
      <c r="V41" s="109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9"/>
    </row>
  </sheetData>
  <mergeCells count="3">
    <mergeCell ref="G4:I4"/>
    <mergeCell ref="G1:L1"/>
    <mergeCell ref="P4:R4"/>
  </mergeCells>
  <pageMargins left="0" right="0" top="0.19685" bottom="0.15748000000000001" header="0.31496099999999999" footer="0.31496099999999999"/>
  <pageSetup orientation="landscape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GEOWORLD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2017-06-15T09:28:40Z</dcterms:modified>
</cp:coreProperties>
</file>